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3 " sheetId="1" r:id="rId1"/>
    <sheet name="2013-1" sheetId="2" r:id="rId2"/>
    <sheet name="2013-2" sheetId="3" r:id="rId3"/>
    <sheet name="2013-3" sheetId="4" r:id="rId4"/>
    <sheet name="2013-4g" sheetId="5" r:id="rId5"/>
  </sheets>
  <definedNames>
    <definedName name="_xlnm.Print_Area" localSheetId="0">'3 '!$A$1:$L$28</definedName>
  </definedNames>
  <calcPr fullCalcOnLoad="1"/>
</workbook>
</file>

<file path=xl/sharedStrings.xml><?xml version="1.0" encoding="utf-8"?>
<sst xmlns="http://schemas.openxmlformats.org/spreadsheetml/2006/main" count="237" uniqueCount="66">
  <si>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</si>
  <si>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</si>
  <si>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</si>
  <si>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</si>
  <si>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</si>
  <si>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</si>
  <si>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</si>
  <si>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</si>
  <si>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</si>
  <si>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</si>
  <si>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</si>
  <si>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</si>
  <si>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</si>
  <si>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</si>
  <si>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</si>
  <si>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</si>
  <si>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</si>
  <si>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</si>
  <si>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</si>
  <si>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</si>
  <si>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</si>
  <si>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</si>
  <si>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(Informacijos apie finansavimo sumas pagal šaltinį, tikslinę paskirtį ir jų pokyčius pateikimo aukštesniojo lygio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</si>
  <si>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</si>
  <si>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</si>
  <si>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</si>
  <si>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</si>
  <si>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</si>
  <si>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</si>
  <si>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</si>
  <si>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</si>
  <si>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</si>
  <si>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</si>
  <si>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</si>
  <si>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</si>
  <si>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</si>
  <si>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</si>
  <si>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</si>
  <si>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</si>
  <si>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</si>
  <si>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</si>
  <si>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</si>
  <si>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</si>
  <si>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</si>
  <si>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</si>
  <si>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</si>
  <si>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</si>
  <si>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</si>
  <si>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</si>
  <si>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</si>
  <si>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</si>
  <si>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</si>
  <si>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</si>
  <si>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</si>
  <si>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</si>
  <si>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</si>
  <si>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</si>
  <si>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.BARTKUŠKIO.....pagrindinė mokykla</t>
  </si>
  <si>
    <t xml:space="preserve">2013 m.II-as ketvirtis </t>
  </si>
  <si>
    <t xml:space="preserve">2013 m.I-as ketvirtis </t>
  </si>
  <si>
    <t xml:space="preserve">2013 m.III-as ketvirtis </t>
  </si>
  <si>
    <t xml:space="preserve">2013 m.IV-as ketvirtis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</si>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</sst>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28</v>
      </c>
    </row>
    <row r="3" ht="15">
      <c r="J3" s="14" t="s">
        <v>29</v>
      </c>
    </row>
    <row r="4" ht="15">
      <c r="J4" s="14"/>
    </row>
    <row r="5" spans="1:12" ht="15">
      <c r="A5" s="26" t="s">
        <v>22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">
      <c r="A6" s="26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8" spans="1:12" ht="15">
      <c r="A8" s="26" t="s">
        <v>18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10" spans="1:12" ht="15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5"/>
      <c r="K10" s="25"/>
      <c r="L10" s="25" t="s">
        <v>4</v>
      </c>
    </row>
    <row r="11" spans="1:12" ht="117.75" customHeight="1">
      <c r="A11" s="25"/>
      <c r="B11" s="25"/>
      <c r="C11" s="25"/>
      <c r="D11" s="1" t="s">
        <v>36</v>
      </c>
      <c r="E11" s="1" t="s">
        <v>30</v>
      </c>
      <c r="F11" s="1" t="s">
        <v>5</v>
      </c>
      <c r="G11" s="1" t="s">
        <v>25</v>
      </c>
      <c r="H11" s="1" t="s">
        <v>37</v>
      </c>
      <c r="I11" s="1" t="s">
        <v>31</v>
      </c>
      <c r="J11" s="1" t="s">
        <v>53</v>
      </c>
      <c r="K11" s="1" t="s">
        <v>38</v>
      </c>
      <c r="L11" s="25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24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39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32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34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40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41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42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43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21</v>
      </c>
      <c r="B25" s="3" t="s">
        <v>52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0">
      <selection activeCell="A10" sqref="A1:IV16384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26</v>
      </c>
    </row>
    <row r="3" ht="15">
      <c r="I3" s="7" t="s">
        <v>27</v>
      </c>
    </row>
    <row r="5" spans="1:13" ht="1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5">
      <c r="F7" s="12" t="s">
        <v>57</v>
      </c>
    </row>
    <row r="8" spans="1:13" ht="15">
      <c r="A8" s="26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5">
      <c r="F9" s="12" t="s">
        <v>59</v>
      </c>
    </row>
    <row r="10" spans="1:13" ht="15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8"/>
      <c r="K10" s="28"/>
      <c r="L10" s="25"/>
      <c r="M10" s="25" t="s">
        <v>4</v>
      </c>
    </row>
    <row r="11" spans="1:13" ht="123" customHeight="1">
      <c r="A11" s="25"/>
      <c r="B11" s="25"/>
      <c r="C11" s="25"/>
      <c r="D11" s="1" t="s">
        <v>44</v>
      </c>
      <c r="E11" s="1" t="s">
        <v>30</v>
      </c>
      <c r="F11" s="1" t="s">
        <v>45</v>
      </c>
      <c r="G11" s="1" t="s">
        <v>5</v>
      </c>
      <c r="H11" s="1" t="s">
        <v>46</v>
      </c>
      <c r="I11" s="15" t="s">
        <v>23</v>
      </c>
      <c r="J11" s="1" t="s">
        <v>31</v>
      </c>
      <c r="K11" s="20" t="s">
        <v>53</v>
      </c>
      <c r="L11" s="22" t="s">
        <v>47</v>
      </c>
      <c r="M11" s="25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33</v>
      </c>
      <c r="L12" s="16">
        <v>12</v>
      </c>
      <c r="M12" s="16">
        <v>13</v>
      </c>
    </row>
    <row r="13" spans="1:13" ht="71.25">
      <c r="A13" s="1" t="s">
        <v>6</v>
      </c>
      <c r="B13" s="10" t="s">
        <v>54</v>
      </c>
      <c r="C13" s="4">
        <f>SUM(C14:C15)</f>
        <v>103803</v>
      </c>
      <c r="D13" s="4">
        <f aca="true" t="shared" si="0" ref="D13:L13">D14+D15</f>
        <v>116292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122402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aca="true" t="shared" si="1" ref="M13:M25">C13+D13+E13+F13-G13-H13-I13-J13-K13+L13</f>
        <v>97693</v>
      </c>
    </row>
    <row r="14" spans="1:13" ht="15" customHeight="1">
      <c r="A14" s="2" t="s">
        <v>7</v>
      </c>
      <c r="B14" s="6" t="s">
        <v>8</v>
      </c>
      <c r="C14" s="4">
        <v>103803</v>
      </c>
      <c r="D14" s="4">
        <v>10060</v>
      </c>
      <c r="E14" s="4"/>
      <c r="F14" s="4"/>
      <c r="G14" s="4"/>
      <c r="H14" s="4"/>
      <c r="I14" s="4">
        <v>18763</v>
      </c>
      <c r="J14" s="4"/>
      <c r="K14" s="4"/>
      <c r="L14" s="4"/>
      <c r="M14" s="4">
        <f t="shared" si="1"/>
        <v>95100</v>
      </c>
    </row>
    <row r="15" spans="1:13" ht="15" customHeight="1">
      <c r="A15" s="2" t="s">
        <v>9</v>
      </c>
      <c r="B15" s="6" t="s">
        <v>10</v>
      </c>
      <c r="C15" s="4"/>
      <c r="D15" s="4">
        <v>106232</v>
      </c>
      <c r="E15" s="4"/>
      <c r="F15" s="4"/>
      <c r="G15" s="4"/>
      <c r="H15" s="4"/>
      <c r="I15" s="4">
        <v>103639</v>
      </c>
      <c r="J15" s="4"/>
      <c r="K15" s="4"/>
      <c r="L15" s="4"/>
      <c r="M15" s="4">
        <f t="shared" si="1"/>
        <v>2593</v>
      </c>
    </row>
    <row r="16" spans="1:13" ht="74.25" customHeight="1">
      <c r="A16" s="1" t="s">
        <v>11</v>
      </c>
      <c r="B16" s="10" t="s">
        <v>55</v>
      </c>
      <c r="C16" s="4">
        <f aca="true" t="shared" si="2" ref="C16:L16">C17+C18</f>
        <v>1557038</v>
      </c>
      <c r="D16" s="4">
        <f t="shared" si="2"/>
        <v>88070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73175</v>
      </c>
      <c r="J16" s="4">
        <f t="shared" si="2"/>
        <v>0</v>
      </c>
      <c r="K16" s="4">
        <f t="shared" si="2"/>
        <v>0</v>
      </c>
      <c r="L16" s="4">
        <f t="shared" si="2"/>
        <v>0</v>
      </c>
      <c r="M16" s="4">
        <f t="shared" si="1"/>
        <v>1571933</v>
      </c>
    </row>
    <row r="17" spans="1:13" ht="15" customHeight="1">
      <c r="A17" s="2" t="s">
        <v>49</v>
      </c>
      <c r="B17" s="6" t="s">
        <v>8</v>
      </c>
      <c r="C17" s="4">
        <v>1555969</v>
      </c>
      <c r="D17" s="4">
        <v>28590</v>
      </c>
      <c r="E17" s="4"/>
      <c r="F17" s="4"/>
      <c r="G17" s="4"/>
      <c r="H17" s="4"/>
      <c r="I17" s="4">
        <v>14495</v>
      </c>
      <c r="J17" s="4"/>
      <c r="K17" s="4"/>
      <c r="L17" s="4"/>
      <c r="M17" s="4">
        <f t="shared" si="1"/>
        <v>1570064</v>
      </c>
    </row>
    <row r="18" spans="1:13" ht="15" customHeight="1">
      <c r="A18" s="2" t="s">
        <v>50</v>
      </c>
      <c r="B18" s="6" t="s">
        <v>10</v>
      </c>
      <c r="C18" s="4">
        <v>1069</v>
      </c>
      <c r="D18" s="4">
        <v>59480</v>
      </c>
      <c r="E18" s="4"/>
      <c r="F18" s="4"/>
      <c r="G18" s="4"/>
      <c r="H18" s="4"/>
      <c r="I18" s="4">
        <v>58680</v>
      </c>
      <c r="J18" s="4"/>
      <c r="K18" s="4"/>
      <c r="L18" s="4"/>
      <c r="M18" s="4">
        <f t="shared" si="1"/>
        <v>1869</v>
      </c>
    </row>
    <row r="19" spans="1:13" ht="114.75" customHeight="1">
      <c r="A19" s="1" t="s">
        <v>14</v>
      </c>
      <c r="B19" s="10" t="s">
        <v>56</v>
      </c>
      <c r="C19" s="4">
        <f>C21+C20</f>
        <v>629</v>
      </c>
      <c r="D19" s="4">
        <f aca="true" t="shared" si="3" ref="D19:L19">D21+D20</f>
        <v>0</v>
      </c>
      <c r="E19" s="4">
        <f t="shared" si="3"/>
        <v>0</v>
      </c>
      <c r="F19" s="4">
        <f t="shared" si="3"/>
        <v>0</v>
      </c>
      <c r="G19" s="4">
        <f t="shared" si="3"/>
        <v>0</v>
      </c>
      <c r="H19" s="4">
        <f t="shared" si="3"/>
        <v>0</v>
      </c>
      <c r="I19" s="4">
        <f t="shared" si="3"/>
        <v>629</v>
      </c>
      <c r="J19" s="4">
        <f t="shared" si="3"/>
        <v>0</v>
      </c>
      <c r="K19" s="4">
        <f t="shared" si="3"/>
        <v>0</v>
      </c>
      <c r="L19" s="4">
        <f t="shared" si="3"/>
        <v>0</v>
      </c>
      <c r="M19" s="4">
        <f t="shared" si="1"/>
        <v>0</v>
      </c>
    </row>
    <row r="20" spans="1:13" ht="15" customHeight="1">
      <c r="A20" s="2" t="s">
        <v>16</v>
      </c>
      <c r="B20" s="6" t="s">
        <v>8</v>
      </c>
      <c r="C20" s="4">
        <v>44</v>
      </c>
      <c r="D20" s="4"/>
      <c r="E20" s="4"/>
      <c r="F20" s="4"/>
      <c r="G20" s="4"/>
      <c r="H20" s="4"/>
      <c r="I20" s="4">
        <v>44</v>
      </c>
      <c r="J20" s="4"/>
      <c r="K20" s="4"/>
      <c r="L20" s="4"/>
      <c r="M20" s="4">
        <f t="shared" si="1"/>
        <v>0</v>
      </c>
    </row>
    <row r="21" spans="1:13" ht="15" customHeight="1">
      <c r="A21" s="2" t="s">
        <v>51</v>
      </c>
      <c r="B21" s="6" t="s">
        <v>10</v>
      </c>
      <c r="C21" s="4">
        <v>585</v>
      </c>
      <c r="D21" s="4"/>
      <c r="E21" s="4"/>
      <c r="F21" s="4"/>
      <c r="G21" s="4"/>
      <c r="H21" s="4"/>
      <c r="I21" s="4">
        <v>585</v>
      </c>
      <c r="J21" s="4"/>
      <c r="K21" s="4"/>
      <c r="L21" s="4"/>
      <c r="M21" s="4">
        <f t="shared" si="1"/>
        <v>0</v>
      </c>
    </row>
    <row r="22" spans="1:13" ht="15" customHeight="1">
      <c r="A22" s="1" t="s">
        <v>17</v>
      </c>
      <c r="B22" s="10" t="s">
        <v>15</v>
      </c>
      <c r="C22" s="4">
        <f aca="true" t="shared" si="4" ref="C22:L22">C23+C24</f>
        <v>6919</v>
      </c>
      <c r="D22" s="4">
        <f t="shared" si="4"/>
        <v>860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  <c r="I22" s="4">
        <f t="shared" si="4"/>
        <v>1392</v>
      </c>
      <c r="J22" s="4">
        <f t="shared" si="4"/>
        <v>0</v>
      </c>
      <c r="K22" s="4">
        <f t="shared" si="4"/>
        <v>0</v>
      </c>
      <c r="L22" s="4">
        <f t="shared" si="4"/>
        <v>0</v>
      </c>
      <c r="M22" s="4">
        <f t="shared" si="1"/>
        <v>6387</v>
      </c>
    </row>
    <row r="23" spans="1:13" ht="15" customHeight="1">
      <c r="A23" s="2" t="s">
        <v>19</v>
      </c>
      <c r="B23" s="6" t="s">
        <v>8</v>
      </c>
      <c r="C23" s="4">
        <v>1986</v>
      </c>
      <c r="D23" s="4">
        <v>700</v>
      </c>
      <c r="E23" s="4"/>
      <c r="F23" s="4"/>
      <c r="G23" s="4"/>
      <c r="H23" s="4"/>
      <c r="I23" s="4">
        <v>656</v>
      </c>
      <c r="J23" s="4"/>
      <c r="K23" s="4"/>
      <c r="L23" s="4"/>
      <c r="M23" s="4">
        <f t="shared" si="1"/>
        <v>2030</v>
      </c>
    </row>
    <row r="24" spans="1:13" ht="15" customHeight="1">
      <c r="A24" s="2" t="s">
        <v>20</v>
      </c>
      <c r="B24" s="6" t="s">
        <v>10</v>
      </c>
      <c r="C24" s="4">
        <v>4933</v>
      </c>
      <c r="D24" s="4">
        <v>160</v>
      </c>
      <c r="E24" s="4"/>
      <c r="F24" s="4"/>
      <c r="G24" s="4"/>
      <c r="H24" s="4"/>
      <c r="I24" s="4">
        <v>736</v>
      </c>
      <c r="J24" s="4"/>
      <c r="K24" s="4"/>
      <c r="L24" s="4"/>
      <c r="M24" s="4">
        <f t="shared" si="1"/>
        <v>4357</v>
      </c>
    </row>
    <row r="25" spans="1:13" ht="15" customHeight="1">
      <c r="A25" s="1" t="s">
        <v>21</v>
      </c>
      <c r="B25" s="10" t="s">
        <v>52</v>
      </c>
      <c r="C25" s="4">
        <f aca="true" t="shared" si="5" ref="C25:L25">C13+C16+C19+C22</f>
        <v>1668389</v>
      </c>
      <c r="D25" s="4">
        <f t="shared" si="5"/>
        <v>205222</v>
      </c>
      <c r="E25" s="4">
        <f t="shared" si="5"/>
        <v>0</v>
      </c>
      <c r="F25" s="4">
        <f t="shared" si="5"/>
        <v>0</v>
      </c>
      <c r="G25" s="4">
        <f t="shared" si="5"/>
        <v>0</v>
      </c>
      <c r="H25" s="4">
        <f t="shared" si="5"/>
        <v>0</v>
      </c>
      <c r="I25" s="4">
        <f t="shared" si="5"/>
        <v>197598</v>
      </c>
      <c r="J25" s="4">
        <f t="shared" si="5"/>
        <v>0</v>
      </c>
      <c r="K25" s="4">
        <f t="shared" si="5"/>
        <v>0</v>
      </c>
      <c r="L25" s="4">
        <f t="shared" si="5"/>
        <v>0</v>
      </c>
      <c r="M25" s="4">
        <f t="shared" si="1"/>
        <v>1676013</v>
      </c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6">
      <selection activeCell="F13" sqref="F13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26</v>
      </c>
    </row>
    <row r="3" ht="15">
      <c r="I3" s="7" t="s">
        <v>27</v>
      </c>
    </row>
    <row r="5" spans="1:13" ht="1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5">
      <c r="F7" s="12" t="s">
        <v>57</v>
      </c>
    </row>
    <row r="8" spans="1:13" ht="15">
      <c r="A8" s="26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5">
      <c r="F9" s="12" t="s">
        <v>58</v>
      </c>
    </row>
    <row r="10" spans="1:13" ht="15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8"/>
      <c r="K10" s="28"/>
      <c r="L10" s="25"/>
      <c r="M10" s="25" t="s">
        <v>4</v>
      </c>
    </row>
    <row r="11" spans="1:13" ht="123" customHeight="1">
      <c r="A11" s="25"/>
      <c r="B11" s="25"/>
      <c r="C11" s="25"/>
      <c r="D11" s="1" t="s">
        <v>44</v>
      </c>
      <c r="E11" s="1" t="s">
        <v>30</v>
      </c>
      <c r="F11" s="1" t="s">
        <v>45</v>
      </c>
      <c r="G11" s="1" t="s">
        <v>5</v>
      </c>
      <c r="H11" s="1" t="s">
        <v>46</v>
      </c>
      <c r="I11" s="15" t="s">
        <v>23</v>
      </c>
      <c r="J11" s="1" t="s">
        <v>31</v>
      </c>
      <c r="K11" s="20" t="s">
        <v>53</v>
      </c>
      <c r="L11" s="22" t="s">
        <v>47</v>
      </c>
      <c r="M11" s="25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33</v>
      </c>
      <c r="L12" s="16">
        <v>12</v>
      </c>
      <c r="M12" s="16">
        <v>13</v>
      </c>
    </row>
    <row r="13" spans="1:13" ht="71.25">
      <c r="A13" s="1" t="s">
        <v>6</v>
      </c>
      <c r="B13" s="10" t="s">
        <v>54</v>
      </c>
      <c r="C13" s="4">
        <f>SUM(C14:C15)</f>
        <v>103803</v>
      </c>
      <c r="D13" s="4">
        <f aca="true" t="shared" si="0" ref="D13:L13">D14+D15</f>
        <v>450637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425519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aca="true" t="shared" si="1" ref="M13:M25">C13+D13+E13+F13-G13-H13-I13-J13-K13+L13</f>
        <v>128921</v>
      </c>
    </row>
    <row r="14" spans="1:13" ht="15" customHeight="1">
      <c r="A14" s="2" t="s">
        <v>7</v>
      </c>
      <c r="B14" s="6" t="s">
        <v>8</v>
      </c>
      <c r="C14" s="4">
        <v>103803</v>
      </c>
      <c r="D14" s="4">
        <v>18042</v>
      </c>
      <c r="E14" s="4"/>
      <c r="F14" s="4"/>
      <c r="G14" s="4"/>
      <c r="H14" s="4"/>
      <c r="I14" s="4">
        <v>31539</v>
      </c>
      <c r="J14" s="4"/>
      <c r="K14" s="4"/>
      <c r="L14" s="4"/>
      <c r="M14" s="4">
        <f t="shared" si="1"/>
        <v>90306</v>
      </c>
    </row>
    <row r="15" spans="1:13" ht="15" customHeight="1">
      <c r="A15" s="2" t="s">
        <v>9</v>
      </c>
      <c r="B15" s="6" t="s">
        <v>10</v>
      </c>
      <c r="C15" s="4"/>
      <c r="D15" s="4">
        <v>432595</v>
      </c>
      <c r="E15" s="4"/>
      <c r="F15" s="4"/>
      <c r="G15" s="4"/>
      <c r="H15" s="4"/>
      <c r="I15" s="4">
        <v>393980</v>
      </c>
      <c r="J15" s="4"/>
      <c r="K15" s="4"/>
      <c r="L15" s="4"/>
      <c r="M15" s="4">
        <f t="shared" si="1"/>
        <v>38615</v>
      </c>
    </row>
    <row r="16" spans="1:13" ht="74.25" customHeight="1">
      <c r="A16" s="1" t="s">
        <v>11</v>
      </c>
      <c r="B16" s="10" t="s">
        <v>55</v>
      </c>
      <c r="C16" s="4">
        <f aca="true" t="shared" si="2" ref="C16:L16">C17+C18</f>
        <v>1557038</v>
      </c>
      <c r="D16" s="4">
        <f t="shared" si="2"/>
        <v>170885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153581</v>
      </c>
      <c r="J16" s="4">
        <f t="shared" si="2"/>
        <v>0</v>
      </c>
      <c r="K16" s="4">
        <f t="shared" si="2"/>
        <v>0</v>
      </c>
      <c r="L16" s="4">
        <f t="shared" si="2"/>
        <v>0</v>
      </c>
      <c r="M16" s="4">
        <f t="shared" si="1"/>
        <v>1574342</v>
      </c>
    </row>
    <row r="17" spans="1:13" ht="15" customHeight="1">
      <c r="A17" s="2" t="s">
        <v>49</v>
      </c>
      <c r="B17" s="6" t="s">
        <v>8</v>
      </c>
      <c r="C17" s="4">
        <v>1555969</v>
      </c>
      <c r="D17" s="4">
        <v>63320</v>
      </c>
      <c r="E17" s="4"/>
      <c r="F17" s="4"/>
      <c r="G17" s="4"/>
      <c r="H17" s="4"/>
      <c r="I17" s="4">
        <v>54380</v>
      </c>
      <c r="J17" s="4"/>
      <c r="K17" s="4"/>
      <c r="L17" s="4"/>
      <c r="M17" s="4">
        <f t="shared" si="1"/>
        <v>1564909</v>
      </c>
    </row>
    <row r="18" spans="1:13" ht="15" customHeight="1">
      <c r="A18" s="2" t="s">
        <v>50</v>
      </c>
      <c r="B18" s="6" t="s">
        <v>10</v>
      </c>
      <c r="C18" s="4">
        <v>1069</v>
      </c>
      <c r="D18" s="4">
        <v>107565</v>
      </c>
      <c r="E18" s="4"/>
      <c r="F18" s="4"/>
      <c r="G18" s="4"/>
      <c r="H18" s="4"/>
      <c r="I18" s="4">
        <v>99201</v>
      </c>
      <c r="J18" s="4"/>
      <c r="K18" s="4"/>
      <c r="L18" s="4"/>
      <c r="M18" s="4">
        <f t="shared" si="1"/>
        <v>9433</v>
      </c>
    </row>
    <row r="19" spans="1:13" ht="114.75" customHeight="1">
      <c r="A19" s="1" t="s">
        <v>14</v>
      </c>
      <c r="B19" s="10" t="s">
        <v>56</v>
      </c>
      <c r="C19" s="4">
        <f>C21+C20</f>
        <v>629</v>
      </c>
      <c r="D19" s="4">
        <f aca="true" t="shared" si="3" ref="D19:L19">D21+D20</f>
        <v>0</v>
      </c>
      <c r="E19" s="4">
        <f t="shared" si="3"/>
        <v>0</v>
      </c>
      <c r="F19" s="4">
        <f t="shared" si="3"/>
        <v>0</v>
      </c>
      <c r="G19" s="4">
        <f t="shared" si="3"/>
        <v>0</v>
      </c>
      <c r="H19" s="4">
        <f t="shared" si="3"/>
        <v>0</v>
      </c>
      <c r="I19" s="4">
        <f t="shared" si="3"/>
        <v>629</v>
      </c>
      <c r="J19" s="4">
        <f t="shared" si="3"/>
        <v>0</v>
      </c>
      <c r="K19" s="4">
        <f t="shared" si="3"/>
        <v>0</v>
      </c>
      <c r="L19" s="4">
        <f t="shared" si="3"/>
        <v>0</v>
      </c>
      <c r="M19" s="4">
        <f t="shared" si="1"/>
        <v>0</v>
      </c>
    </row>
    <row r="20" spans="1:13" ht="15" customHeight="1">
      <c r="A20" s="2" t="s">
        <v>16</v>
      </c>
      <c r="B20" s="6" t="s">
        <v>8</v>
      </c>
      <c r="C20" s="4">
        <v>44</v>
      </c>
      <c r="D20" s="4"/>
      <c r="E20" s="4"/>
      <c r="F20" s="4"/>
      <c r="G20" s="4"/>
      <c r="H20" s="4"/>
      <c r="I20" s="4">
        <v>44</v>
      </c>
      <c r="J20" s="4"/>
      <c r="K20" s="4"/>
      <c r="L20" s="4"/>
      <c r="M20" s="4">
        <f t="shared" si="1"/>
        <v>0</v>
      </c>
    </row>
    <row r="21" spans="1:13" ht="15" customHeight="1">
      <c r="A21" s="2" t="s">
        <v>51</v>
      </c>
      <c r="B21" s="6" t="s">
        <v>10</v>
      </c>
      <c r="C21" s="4">
        <v>585</v>
      </c>
      <c r="D21" s="4"/>
      <c r="E21" s="4"/>
      <c r="F21" s="4"/>
      <c r="G21" s="4"/>
      <c r="H21" s="4"/>
      <c r="I21" s="4">
        <v>585</v>
      </c>
      <c r="J21" s="4"/>
      <c r="K21" s="4"/>
      <c r="L21" s="4"/>
      <c r="M21" s="4">
        <f t="shared" si="1"/>
        <v>0</v>
      </c>
    </row>
    <row r="22" spans="1:13" ht="15" customHeight="1">
      <c r="A22" s="1" t="s">
        <v>17</v>
      </c>
      <c r="B22" s="10" t="s">
        <v>15</v>
      </c>
      <c r="C22" s="4">
        <f aca="true" t="shared" si="4" ref="C22:L22">C23+C24</f>
        <v>6919</v>
      </c>
      <c r="D22" s="4">
        <f t="shared" si="4"/>
        <v>4121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  <c r="I22" s="4">
        <f t="shared" si="4"/>
        <v>4582</v>
      </c>
      <c r="J22" s="4">
        <f t="shared" si="4"/>
        <v>0</v>
      </c>
      <c r="K22" s="4">
        <f t="shared" si="4"/>
        <v>0</v>
      </c>
      <c r="L22" s="4">
        <f t="shared" si="4"/>
        <v>0</v>
      </c>
      <c r="M22" s="4">
        <f t="shared" si="1"/>
        <v>6458</v>
      </c>
    </row>
    <row r="23" spans="1:13" ht="15" customHeight="1">
      <c r="A23" s="2" t="s">
        <v>19</v>
      </c>
      <c r="B23" s="6" t="s">
        <v>8</v>
      </c>
      <c r="C23" s="4">
        <v>1986</v>
      </c>
      <c r="D23" s="4">
        <v>700</v>
      </c>
      <c r="E23" s="4"/>
      <c r="F23" s="4"/>
      <c r="G23" s="4"/>
      <c r="H23" s="4"/>
      <c r="I23" s="4">
        <v>656</v>
      </c>
      <c r="J23" s="4"/>
      <c r="K23" s="4"/>
      <c r="L23" s="4"/>
      <c r="M23" s="4">
        <f t="shared" si="1"/>
        <v>2030</v>
      </c>
    </row>
    <row r="24" spans="1:13" ht="15" customHeight="1">
      <c r="A24" s="2" t="s">
        <v>20</v>
      </c>
      <c r="B24" s="6" t="s">
        <v>10</v>
      </c>
      <c r="C24" s="4">
        <v>4933</v>
      </c>
      <c r="D24" s="4">
        <v>3421</v>
      </c>
      <c r="E24" s="4"/>
      <c r="F24" s="4"/>
      <c r="G24" s="4"/>
      <c r="H24" s="4"/>
      <c r="I24" s="4">
        <v>3926</v>
      </c>
      <c r="J24" s="4"/>
      <c r="K24" s="4"/>
      <c r="L24" s="4"/>
      <c r="M24" s="4">
        <f t="shared" si="1"/>
        <v>4428</v>
      </c>
    </row>
    <row r="25" spans="1:13" ht="15" customHeight="1">
      <c r="A25" s="1" t="s">
        <v>21</v>
      </c>
      <c r="B25" s="10" t="s">
        <v>52</v>
      </c>
      <c r="C25" s="4">
        <f aca="true" t="shared" si="5" ref="C25:L25">C13+C16+C19+C22</f>
        <v>1668389</v>
      </c>
      <c r="D25" s="4">
        <f t="shared" si="5"/>
        <v>625643</v>
      </c>
      <c r="E25" s="4">
        <f t="shared" si="5"/>
        <v>0</v>
      </c>
      <c r="F25" s="4">
        <f t="shared" si="5"/>
        <v>0</v>
      </c>
      <c r="G25" s="4">
        <f t="shared" si="5"/>
        <v>0</v>
      </c>
      <c r="H25" s="4">
        <f t="shared" si="5"/>
        <v>0</v>
      </c>
      <c r="I25" s="4">
        <f t="shared" si="5"/>
        <v>584311</v>
      </c>
      <c r="J25" s="4">
        <f t="shared" si="5"/>
        <v>0</v>
      </c>
      <c r="K25" s="4">
        <f t="shared" si="5"/>
        <v>0</v>
      </c>
      <c r="L25" s="4">
        <f t="shared" si="5"/>
        <v>0</v>
      </c>
      <c r="M25" s="4">
        <f t="shared" si="1"/>
        <v>1709721</v>
      </c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5" right="0.75" top="1" bottom="1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4">
      <selection activeCell="G19" sqref="G19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26</v>
      </c>
    </row>
    <row r="3" ht="15">
      <c r="I3" s="7" t="s">
        <v>27</v>
      </c>
    </row>
    <row r="5" spans="1:13" ht="1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5">
      <c r="F7" s="12" t="s">
        <v>57</v>
      </c>
    </row>
    <row r="8" spans="1:13" ht="15">
      <c r="A8" s="26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5">
      <c r="F9" s="12" t="s">
        <v>60</v>
      </c>
    </row>
    <row r="10" spans="1:13" ht="15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8"/>
      <c r="K10" s="28"/>
      <c r="L10" s="25"/>
      <c r="M10" s="25" t="s">
        <v>4</v>
      </c>
    </row>
    <row r="11" spans="1:13" ht="123" customHeight="1">
      <c r="A11" s="25"/>
      <c r="B11" s="25"/>
      <c r="C11" s="25"/>
      <c r="D11" s="1" t="s">
        <v>44</v>
      </c>
      <c r="E11" s="1" t="s">
        <v>30</v>
      </c>
      <c r="F11" s="1" t="s">
        <v>45</v>
      </c>
      <c r="G11" s="1" t="s">
        <v>5</v>
      </c>
      <c r="H11" s="1" t="s">
        <v>46</v>
      </c>
      <c r="I11" s="15" t="s">
        <v>23</v>
      </c>
      <c r="J11" s="1" t="s">
        <v>31</v>
      </c>
      <c r="K11" s="20" t="s">
        <v>53</v>
      </c>
      <c r="L11" s="22" t="s">
        <v>47</v>
      </c>
      <c r="M11" s="25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33</v>
      </c>
      <c r="L12" s="16">
        <v>12</v>
      </c>
      <c r="M12" s="16">
        <v>13</v>
      </c>
    </row>
    <row r="13" spans="1:13" ht="71.25">
      <c r="A13" s="1" t="s">
        <v>6</v>
      </c>
      <c r="B13" s="10" t="s">
        <v>54</v>
      </c>
      <c r="C13" s="4">
        <f>SUM(C14:C15)</f>
        <v>103803</v>
      </c>
      <c r="D13" s="24" t="e">
        <f aca="true" t="shared" si="0" ref="D13:L13">D14+D15</f>
        <v>#VALUE!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462120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 t="e">
        <f aca="true" t="shared" si="1" ref="M13:M25">C13+D13+E13+F13-G13-H13-I13-J13-K13+L13</f>
        <v>#VALUE!</v>
      </c>
    </row>
    <row r="14" spans="1:13" ht="15" customHeight="1">
      <c r="A14" s="2" t="s">
        <v>7</v>
      </c>
      <c r="B14" s="6" t="s">
        <v>8</v>
      </c>
      <c r="C14" s="4">
        <v>103803</v>
      </c>
      <c r="D14" s="24" t="s">
        <v>62</v>
      </c>
      <c r="E14" s="4"/>
      <c r="F14" s="4"/>
      <c r="G14" s="4"/>
      <c r="H14" s="4"/>
      <c r="I14" s="4">
        <v>42756</v>
      </c>
      <c r="J14" s="4"/>
      <c r="K14" s="4"/>
      <c r="L14" s="4"/>
      <c r="M14" s="4" t="e">
        <f t="shared" si="1"/>
        <v>#VALUE!</v>
      </c>
    </row>
    <row r="15" spans="1:13" ht="15" customHeight="1">
      <c r="A15" s="2" t="s">
        <v>9</v>
      </c>
      <c r="B15" s="6" t="s">
        <v>10</v>
      </c>
      <c r="C15" s="4"/>
      <c r="D15" s="24">
        <v>427520</v>
      </c>
      <c r="E15" s="4"/>
      <c r="F15" s="4"/>
      <c r="G15" s="4"/>
      <c r="H15" s="4"/>
      <c r="I15" s="4">
        <v>419364</v>
      </c>
      <c r="J15" s="4"/>
      <c r="K15" s="4"/>
      <c r="L15" s="4"/>
      <c r="M15" s="4">
        <f t="shared" si="1"/>
        <v>8156</v>
      </c>
    </row>
    <row r="16" spans="1:13" ht="74.25" customHeight="1">
      <c r="A16" s="1" t="s">
        <v>11</v>
      </c>
      <c r="B16" s="10" t="s">
        <v>55</v>
      </c>
      <c r="C16" s="4">
        <f aca="true" t="shared" si="2" ref="C16:L16">C17+C18</f>
        <v>1557038</v>
      </c>
      <c r="D16" s="24">
        <f t="shared" si="2"/>
        <v>225159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214596</v>
      </c>
      <c r="J16" s="4">
        <f t="shared" si="2"/>
        <v>0</v>
      </c>
      <c r="K16" s="4">
        <f t="shared" si="2"/>
        <v>0</v>
      </c>
      <c r="L16" s="4">
        <f t="shared" si="2"/>
        <v>0</v>
      </c>
      <c r="M16" s="4">
        <f t="shared" si="1"/>
        <v>1567601</v>
      </c>
    </row>
    <row r="17" spans="1:13" ht="15" customHeight="1">
      <c r="A17" s="2" t="s">
        <v>49</v>
      </c>
      <c r="B17" s="6" t="s">
        <v>8</v>
      </c>
      <c r="C17" s="4">
        <v>1555969</v>
      </c>
      <c r="D17" s="24">
        <v>63320</v>
      </c>
      <c r="E17" s="4"/>
      <c r="F17" s="4"/>
      <c r="G17" s="4"/>
      <c r="H17" s="4"/>
      <c r="I17" s="4">
        <v>56719</v>
      </c>
      <c r="J17" s="4"/>
      <c r="K17" s="4"/>
      <c r="L17" s="4"/>
      <c r="M17" s="4">
        <f t="shared" si="1"/>
        <v>1562570</v>
      </c>
    </row>
    <row r="18" spans="1:13" ht="15" customHeight="1">
      <c r="A18" s="2" t="s">
        <v>50</v>
      </c>
      <c r="B18" s="6" t="s">
        <v>10</v>
      </c>
      <c r="C18" s="4">
        <v>1069</v>
      </c>
      <c r="D18" s="24">
        <v>161839</v>
      </c>
      <c r="E18" s="4"/>
      <c r="F18" s="4"/>
      <c r="G18" s="4"/>
      <c r="H18" s="4"/>
      <c r="I18" s="4">
        <v>157877</v>
      </c>
      <c r="J18" s="4"/>
      <c r="K18" s="4"/>
      <c r="L18" s="4"/>
      <c r="M18" s="4">
        <f t="shared" si="1"/>
        <v>5031</v>
      </c>
    </row>
    <row r="19" spans="1:13" ht="114.75" customHeight="1">
      <c r="A19" s="1" t="s">
        <v>14</v>
      </c>
      <c r="B19" s="10" t="s">
        <v>56</v>
      </c>
      <c r="C19" s="4">
        <f>C21+C20</f>
        <v>629</v>
      </c>
      <c r="D19" s="24" t="s">
        <v>63</v>
      </c>
      <c r="E19" s="4" t="s">
        <v>64</v>
      </c>
      <c r="F19" s="4" t="s">
        <v>65</v>
      </c>
      <c r="G19" s="4">
        <f aca="true" t="shared" si="3" ref="G19:L19">G21+G20</f>
        <v>0</v>
      </c>
      <c r="H19" s="4">
        <f t="shared" si="3"/>
        <v>0</v>
      </c>
      <c r="I19" s="4">
        <f t="shared" si="3"/>
        <v>629</v>
      </c>
      <c r="J19" s="4">
        <f t="shared" si="3"/>
        <v>0</v>
      </c>
      <c r="K19" s="4">
        <f t="shared" si="3"/>
        <v>0</v>
      </c>
      <c r="L19" s="4">
        <f t="shared" si="3"/>
        <v>0</v>
      </c>
      <c r="M19" s="4" t="e">
        <f t="shared" si="1"/>
        <v>#VALUE!</v>
      </c>
    </row>
    <row r="20" spans="1:13" ht="15" customHeight="1">
      <c r="A20" s="2" t="s">
        <v>16</v>
      </c>
      <c r="B20" s="6" t="s">
        <v>8</v>
      </c>
      <c r="C20" s="4">
        <v>44</v>
      </c>
      <c r="D20" s="24"/>
      <c r="E20" s="4"/>
      <c r="F20" s="4"/>
      <c r="G20" s="4"/>
      <c r="H20" s="4"/>
      <c r="I20" s="4">
        <v>44</v>
      </c>
      <c r="J20" s="4"/>
      <c r="K20" s="4"/>
      <c r="L20" s="4"/>
      <c r="M20" s="4">
        <f t="shared" si="1"/>
        <v>0</v>
      </c>
    </row>
    <row r="21" spans="1:13" ht="15" customHeight="1">
      <c r="A21" s="2" t="s">
        <v>51</v>
      </c>
      <c r="B21" s="6" t="s">
        <v>10</v>
      </c>
      <c r="C21" s="4">
        <v>585</v>
      </c>
      <c r="D21" s="24"/>
      <c r="E21" s="4"/>
      <c r="F21" s="4"/>
      <c r="G21" s="4"/>
      <c r="H21" s="4"/>
      <c r="I21" s="4">
        <v>585</v>
      </c>
      <c r="J21" s="4"/>
      <c r="K21" s="4"/>
      <c r="L21" s="4"/>
      <c r="M21" s="4">
        <f t="shared" si="1"/>
        <v>0</v>
      </c>
    </row>
    <row r="22" spans="1:13" ht="15" customHeight="1">
      <c r="A22" s="1" t="s">
        <v>17</v>
      </c>
      <c r="B22" s="10" t="s">
        <v>15</v>
      </c>
      <c r="C22" s="4">
        <f aca="true" t="shared" si="4" ref="C22:L22">C23+C24</f>
        <v>6919</v>
      </c>
      <c r="D22" s="24">
        <f t="shared" si="4"/>
        <v>4121</v>
      </c>
      <c r="E22" s="4">
        <f t="shared" si="4"/>
        <v>0</v>
      </c>
      <c r="F22" s="4">
        <f t="shared" si="4"/>
        <v>1034</v>
      </c>
      <c r="G22" s="4">
        <f t="shared" si="4"/>
        <v>0</v>
      </c>
      <c r="H22" s="4">
        <f t="shared" si="4"/>
        <v>0</v>
      </c>
      <c r="I22" s="4">
        <f t="shared" si="4"/>
        <v>6440</v>
      </c>
      <c r="J22" s="4">
        <f t="shared" si="4"/>
        <v>0</v>
      </c>
      <c r="K22" s="4">
        <f t="shared" si="4"/>
        <v>0</v>
      </c>
      <c r="L22" s="4">
        <f t="shared" si="4"/>
        <v>0</v>
      </c>
      <c r="M22" s="4">
        <f t="shared" si="1"/>
        <v>5634</v>
      </c>
    </row>
    <row r="23" spans="1:13" ht="15" customHeight="1">
      <c r="A23" s="2" t="s">
        <v>19</v>
      </c>
      <c r="B23" s="6" t="s">
        <v>8</v>
      </c>
      <c r="C23" s="4">
        <v>1986</v>
      </c>
      <c r="D23" s="24">
        <v>700</v>
      </c>
      <c r="E23" s="4"/>
      <c r="F23" s="4">
        <v>1034</v>
      </c>
      <c r="G23" s="4"/>
      <c r="H23" s="4"/>
      <c r="I23" s="4">
        <v>2034</v>
      </c>
      <c r="J23" s="4"/>
      <c r="K23" s="4"/>
      <c r="L23" s="4"/>
      <c r="M23" s="4">
        <f t="shared" si="1"/>
        <v>1686</v>
      </c>
    </row>
    <row r="24" spans="1:13" ht="15" customHeight="1">
      <c r="A24" s="2" t="s">
        <v>20</v>
      </c>
      <c r="B24" s="6" t="s">
        <v>10</v>
      </c>
      <c r="C24" s="4">
        <v>4933</v>
      </c>
      <c r="D24" s="24">
        <v>3421</v>
      </c>
      <c r="E24" s="4"/>
      <c r="F24" s="4"/>
      <c r="G24" s="4"/>
      <c r="H24" s="4"/>
      <c r="I24" s="4">
        <v>4406</v>
      </c>
      <c r="J24" s="4"/>
      <c r="K24" s="4"/>
      <c r="L24" s="4"/>
      <c r="M24" s="4">
        <f t="shared" si="1"/>
        <v>3948</v>
      </c>
    </row>
    <row r="25" spans="1:13" ht="15" customHeight="1">
      <c r="A25" s="1" t="s">
        <v>21</v>
      </c>
      <c r="B25" s="10" t="s">
        <v>52</v>
      </c>
      <c r="C25" s="4">
        <f aca="true" t="shared" si="5" ref="C25:L25">C13+C16+C19+C22</f>
        <v>1668389</v>
      </c>
      <c r="D25" s="24" t="e">
        <f t="shared" si="5"/>
        <v>#VALUE!</v>
      </c>
      <c r="E25" s="4" t="e">
        <f t="shared" si="5"/>
        <v>#VALUE!</v>
      </c>
      <c r="F25" s="4" t="e">
        <f t="shared" si="5"/>
        <v>#VALUE!</v>
      </c>
      <c r="G25" s="4">
        <f t="shared" si="5"/>
        <v>0</v>
      </c>
      <c r="H25" s="4">
        <f t="shared" si="5"/>
        <v>0</v>
      </c>
      <c r="I25" s="4">
        <f t="shared" si="5"/>
        <v>683785</v>
      </c>
      <c r="J25" s="4">
        <f t="shared" si="5"/>
        <v>0</v>
      </c>
      <c r="K25" s="4">
        <f t="shared" si="5"/>
        <v>0</v>
      </c>
      <c r="L25" s="4">
        <f t="shared" si="5"/>
        <v>0</v>
      </c>
      <c r="M25" s="4" t="e">
        <f t="shared" si="1"/>
        <v>#VALUE!</v>
      </c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5" right="0.75" top="1" bottom="1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C16">
      <selection activeCell="J16" sqref="J16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26</v>
      </c>
    </row>
    <row r="3" ht="15">
      <c r="I3" s="7" t="s">
        <v>27</v>
      </c>
    </row>
    <row r="5" spans="1:13" ht="1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5">
      <c r="F7" s="12" t="s">
        <v>57</v>
      </c>
    </row>
    <row r="8" spans="1:13" ht="15">
      <c r="A8" s="26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5">
      <c r="F9" s="12" t="s">
        <v>61</v>
      </c>
    </row>
    <row r="10" spans="1:13" ht="15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8"/>
      <c r="K10" s="28"/>
      <c r="L10" s="25"/>
      <c r="M10" s="25" t="s">
        <v>4</v>
      </c>
    </row>
    <row r="11" spans="1:13" ht="123" customHeight="1">
      <c r="A11" s="25"/>
      <c r="B11" s="25"/>
      <c r="C11" s="25"/>
      <c r="D11" s="1" t="s">
        <v>44</v>
      </c>
      <c r="E11" s="1" t="s">
        <v>30</v>
      </c>
      <c r="F11" s="1" t="s">
        <v>45</v>
      </c>
      <c r="G11" s="1" t="s">
        <v>5</v>
      </c>
      <c r="H11" s="1" t="s">
        <v>46</v>
      </c>
      <c r="I11" s="15" t="s">
        <v>23</v>
      </c>
      <c r="J11" s="1" t="s">
        <v>31</v>
      </c>
      <c r="K11" s="20" t="s">
        <v>53</v>
      </c>
      <c r="L11" s="22" t="s">
        <v>47</v>
      </c>
      <c r="M11" s="25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33</v>
      </c>
      <c r="L12" s="16">
        <v>12</v>
      </c>
      <c r="M12" s="16">
        <v>13</v>
      </c>
    </row>
    <row r="13" spans="1:13" ht="71.25">
      <c r="A13" s="1" t="s">
        <v>6</v>
      </c>
      <c r="B13" s="10" t="s">
        <v>54</v>
      </c>
      <c r="C13" s="4">
        <f>SUM(C14:C15)</f>
        <v>103803</v>
      </c>
      <c r="D13" s="4">
        <f aca="true" t="shared" si="0" ref="D13:L13">D14+D15</f>
        <v>675524.47</v>
      </c>
      <c r="E13" s="4">
        <f t="shared" si="0"/>
        <v>0</v>
      </c>
      <c r="F13" s="4">
        <f t="shared" si="0"/>
        <v>59.43</v>
      </c>
      <c r="G13" s="4">
        <f t="shared" si="0"/>
        <v>17.82</v>
      </c>
      <c r="H13" s="4">
        <f t="shared" si="0"/>
        <v>0</v>
      </c>
      <c r="I13" s="4">
        <f t="shared" si="0"/>
        <v>694709.1299999999</v>
      </c>
      <c r="J13" s="4">
        <f t="shared" si="0"/>
        <v>0</v>
      </c>
      <c r="K13" s="4">
        <f t="shared" si="0"/>
        <v>2537.36</v>
      </c>
      <c r="L13" s="4">
        <f t="shared" si="0"/>
        <v>0</v>
      </c>
      <c r="M13" s="4">
        <f aca="true" t="shared" si="1" ref="M13:M25">C13+D13+E13+F13-G13-H13-I13-J13-K13+L13</f>
        <v>82122.59000000019</v>
      </c>
    </row>
    <row r="14" spans="1:13" ht="15" customHeight="1">
      <c r="A14" s="2" t="s">
        <v>7</v>
      </c>
      <c r="B14" s="6" t="s">
        <v>8</v>
      </c>
      <c r="C14" s="4">
        <v>103803</v>
      </c>
      <c r="D14" s="4">
        <v>40900</v>
      </c>
      <c r="E14" s="4"/>
      <c r="F14" s="4">
        <v>59.43</v>
      </c>
      <c r="G14" s="4">
        <v>17.82</v>
      </c>
      <c r="H14" s="4"/>
      <c r="I14" s="4">
        <v>60164.81</v>
      </c>
      <c r="J14" s="4"/>
      <c r="K14" s="4">
        <v>2457.21</v>
      </c>
      <c r="L14" s="4"/>
      <c r="M14" s="4">
        <f t="shared" si="1"/>
        <v>82122.58999999998</v>
      </c>
    </row>
    <row r="15" spans="1:13" ht="15" customHeight="1">
      <c r="A15" s="2" t="s">
        <v>9</v>
      </c>
      <c r="B15" s="6" t="s">
        <v>10</v>
      </c>
      <c r="C15" s="4"/>
      <c r="D15" s="4">
        <v>634624.47</v>
      </c>
      <c r="E15" s="4"/>
      <c r="F15" s="4"/>
      <c r="G15" s="4"/>
      <c r="H15" s="4"/>
      <c r="I15" s="4">
        <v>634544.32</v>
      </c>
      <c r="J15" s="4"/>
      <c r="K15" s="4">
        <v>80.15</v>
      </c>
      <c r="L15" s="4"/>
      <c r="M15" s="4">
        <v>0</v>
      </c>
    </row>
    <row r="16" spans="1:13" ht="74.25" customHeight="1">
      <c r="A16" s="1" t="s">
        <v>11</v>
      </c>
      <c r="B16" s="10" t="s">
        <v>55</v>
      </c>
      <c r="C16" s="4">
        <f aca="true" t="shared" si="2" ref="C16:L16">C17+C18</f>
        <v>1557038</v>
      </c>
      <c r="D16" s="4">
        <f t="shared" si="2"/>
        <v>297594.2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317185.46</v>
      </c>
      <c r="J16" s="4">
        <f t="shared" si="2"/>
        <v>0</v>
      </c>
      <c r="K16" s="4">
        <f t="shared" si="2"/>
        <v>79.64</v>
      </c>
      <c r="L16" s="4">
        <f t="shared" si="2"/>
        <v>0</v>
      </c>
      <c r="M16" s="4">
        <f t="shared" si="1"/>
        <v>1537367.1</v>
      </c>
    </row>
    <row r="17" spans="1:13" ht="15" customHeight="1">
      <c r="A17" s="2" t="s">
        <v>49</v>
      </c>
      <c r="B17" s="6" t="s">
        <v>8</v>
      </c>
      <c r="C17" s="4">
        <v>1555969</v>
      </c>
      <c r="D17" s="4">
        <v>70164</v>
      </c>
      <c r="E17" s="4"/>
      <c r="F17" s="4"/>
      <c r="G17" s="4"/>
      <c r="H17" s="4"/>
      <c r="I17" s="4">
        <v>89299.77</v>
      </c>
      <c r="J17" s="4"/>
      <c r="K17" s="4"/>
      <c r="L17" s="4"/>
      <c r="M17" s="4">
        <f t="shared" si="1"/>
        <v>1536833.23</v>
      </c>
    </row>
    <row r="18" spans="1:13" ht="15" customHeight="1">
      <c r="A18" s="2" t="s">
        <v>50</v>
      </c>
      <c r="B18" s="6" t="s">
        <v>10</v>
      </c>
      <c r="C18" s="4">
        <v>1069</v>
      </c>
      <c r="D18" s="4">
        <v>227430.2</v>
      </c>
      <c r="E18" s="4"/>
      <c r="F18" s="4"/>
      <c r="G18" s="4"/>
      <c r="H18" s="4"/>
      <c r="I18" s="4">
        <v>227885.69</v>
      </c>
      <c r="J18" s="4"/>
      <c r="K18" s="4">
        <v>79.64</v>
      </c>
      <c r="L18" s="4"/>
      <c r="M18" s="4">
        <f t="shared" si="1"/>
        <v>533.8700000000093</v>
      </c>
    </row>
    <row r="19" spans="1:13" ht="114.75" customHeight="1">
      <c r="A19" s="1" t="s">
        <v>14</v>
      </c>
      <c r="B19" s="10" t="s">
        <v>56</v>
      </c>
      <c r="C19" s="4">
        <f>C21+C20</f>
        <v>629</v>
      </c>
      <c r="D19" s="4">
        <f aca="true" t="shared" si="3" ref="D19:L19">D21+D20</f>
        <v>0</v>
      </c>
      <c r="E19" s="4">
        <f t="shared" si="3"/>
        <v>0</v>
      </c>
      <c r="F19" s="4">
        <f t="shared" si="3"/>
        <v>0</v>
      </c>
      <c r="G19" s="4">
        <f t="shared" si="3"/>
        <v>0</v>
      </c>
      <c r="H19" s="4">
        <f t="shared" si="3"/>
        <v>0</v>
      </c>
      <c r="I19" s="4">
        <f t="shared" si="3"/>
        <v>629</v>
      </c>
      <c r="J19" s="4">
        <f t="shared" si="3"/>
        <v>0</v>
      </c>
      <c r="K19" s="4">
        <f t="shared" si="3"/>
        <v>0</v>
      </c>
      <c r="L19" s="4">
        <f t="shared" si="3"/>
        <v>0</v>
      </c>
      <c r="M19" s="4">
        <f t="shared" si="1"/>
        <v>0</v>
      </c>
    </row>
    <row r="20" spans="1:13" ht="15" customHeight="1">
      <c r="A20" s="2" t="s">
        <v>16</v>
      </c>
      <c r="B20" s="6" t="s">
        <v>8</v>
      </c>
      <c r="C20" s="4">
        <v>44</v>
      </c>
      <c r="D20" s="4"/>
      <c r="E20" s="4"/>
      <c r="F20" s="4"/>
      <c r="G20" s="4"/>
      <c r="H20" s="4"/>
      <c r="I20" s="4">
        <v>44</v>
      </c>
      <c r="J20" s="4"/>
      <c r="K20" s="4"/>
      <c r="L20" s="4"/>
      <c r="M20" s="4">
        <f t="shared" si="1"/>
        <v>0</v>
      </c>
    </row>
    <row r="21" spans="1:13" ht="15" customHeight="1">
      <c r="A21" s="2" t="s">
        <v>51</v>
      </c>
      <c r="B21" s="6" t="s">
        <v>10</v>
      </c>
      <c r="C21" s="4">
        <v>585</v>
      </c>
      <c r="D21" s="4"/>
      <c r="E21" s="4"/>
      <c r="F21" s="4"/>
      <c r="G21" s="4"/>
      <c r="H21" s="4"/>
      <c r="I21" s="4">
        <v>585</v>
      </c>
      <c r="J21" s="4"/>
      <c r="K21" s="4"/>
      <c r="L21" s="4"/>
      <c r="M21" s="4">
        <f t="shared" si="1"/>
        <v>0</v>
      </c>
    </row>
    <row r="22" spans="1:13" ht="15" customHeight="1">
      <c r="A22" s="1" t="s">
        <v>17</v>
      </c>
      <c r="B22" s="10" t="s">
        <v>15</v>
      </c>
      <c r="C22" s="4">
        <f aca="true" t="shared" si="4" ref="C22:L22">C23+C24</f>
        <v>6919</v>
      </c>
      <c r="D22" s="4">
        <f t="shared" si="4"/>
        <v>6710.639999999999</v>
      </c>
      <c r="E22" s="4">
        <f t="shared" si="4"/>
        <v>0</v>
      </c>
      <c r="F22" s="4">
        <f t="shared" si="4"/>
        <v>1189.91</v>
      </c>
      <c r="G22" s="4">
        <f t="shared" si="4"/>
        <v>0</v>
      </c>
      <c r="H22" s="4">
        <f t="shared" si="4"/>
        <v>0</v>
      </c>
      <c r="I22" s="4">
        <f t="shared" si="4"/>
        <v>8241.85</v>
      </c>
      <c r="J22" s="4">
        <f t="shared" si="4"/>
        <v>0</v>
      </c>
      <c r="K22" s="4">
        <f t="shared" si="4"/>
        <v>0</v>
      </c>
      <c r="L22" s="4">
        <f t="shared" si="4"/>
        <v>0</v>
      </c>
      <c r="M22" s="4">
        <f t="shared" si="1"/>
        <v>6577.699999999999</v>
      </c>
    </row>
    <row r="23" spans="1:13" ht="15" customHeight="1">
      <c r="A23" s="2" t="s">
        <v>19</v>
      </c>
      <c r="B23" s="6" t="s">
        <v>8</v>
      </c>
      <c r="C23" s="4">
        <v>1986</v>
      </c>
      <c r="D23" s="4">
        <v>2630</v>
      </c>
      <c r="E23" s="4"/>
      <c r="F23" s="4">
        <v>1189.91</v>
      </c>
      <c r="G23" s="4"/>
      <c r="H23" s="4"/>
      <c r="I23" s="4">
        <v>1593.14</v>
      </c>
      <c r="J23" s="4"/>
      <c r="K23" s="4"/>
      <c r="L23" s="4"/>
      <c r="M23" s="4">
        <f t="shared" si="1"/>
        <v>4212.7699999999995</v>
      </c>
    </row>
    <row r="24" spans="1:13" ht="15" customHeight="1">
      <c r="A24" s="2" t="s">
        <v>20</v>
      </c>
      <c r="B24" s="6" t="s">
        <v>10</v>
      </c>
      <c r="C24" s="4">
        <v>4933</v>
      </c>
      <c r="D24" s="4">
        <v>4080.64</v>
      </c>
      <c r="E24" s="4"/>
      <c r="F24" s="4"/>
      <c r="G24" s="4"/>
      <c r="H24" s="4"/>
      <c r="I24" s="4">
        <v>6648.71</v>
      </c>
      <c r="J24" s="4"/>
      <c r="K24" s="4"/>
      <c r="L24" s="4"/>
      <c r="M24" s="4">
        <f t="shared" si="1"/>
        <v>2364.9299999999994</v>
      </c>
    </row>
    <row r="25" spans="1:13" ht="15" customHeight="1">
      <c r="A25" s="1" t="s">
        <v>21</v>
      </c>
      <c r="B25" s="10" t="s">
        <v>52</v>
      </c>
      <c r="C25" s="4">
        <f aca="true" t="shared" si="5" ref="C25:L25">C13+C16+C19+C22</f>
        <v>1668389</v>
      </c>
      <c r="D25" s="4">
        <f t="shared" si="5"/>
        <v>979829.3099999999</v>
      </c>
      <c r="E25" s="4">
        <f t="shared" si="5"/>
        <v>0</v>
      </c>
      <c r="F25" s="4">
        <f t="shared" si="5"/>
        <v>1249.3400000000001</v>
      </c>
      <c r="G25" s="4">
        <f t="shared" si="5"/>
        <v>17.82</v>
      </c>
      <c r="H25" s="4">
        <f t="shared" si="5"/>
        <v>0</v>
      </c>
      <c r="I25" s="4">
        <f t="shared" si="5"/>
        <v>1020765.4399999998</v>
      </c>
      <c r="J25" s="4">
        <f t="shared" si="5"/>
        <v>0</v>
      </c>
      <c r="K25" s="4">
        <f t="shared" si="5"/>
        <v>2617</v>
      </c>
      <c r="L25" s="4">
        <f t="shared" si="5"/>
        <v>0</v>
      </c>
      <c r="M25" s="4">
        <f t="shared" si="1"/>
        <v>1626067.3900000001</v>
      </c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2014-02-27T16:09:27Z</cp:lastPrinted>
  <dcterms:created xsi:type="dcterms:W3CDTF">1996-10-14T23:33:28Z</dcterms:created>
  <dcterms:modified xsi:type="dcterms:W3CDTF">2014-03-28T10:03:15Z</dcterms:modified>
  <cp:category/>
  <cp:version/>
  <cp:contentType/>
  <cp:contentStatus/>
</cp:coreProperties>
</file>