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L30" i="1" s="1"/>
  <c r="L359" i="1" s="1"/>
  <c r="K45" i="1"/>
  <c r="J45" i="1"/>
  <c r="I45" i="1"/>
  <c r="K44" i="1"/>
  <c r="J44" i="1"/>
  <c r="I44" i="1"/>
  <c r="K43" i="1"/>
  <c r="J43" i="1"/>
  <c r="I43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<sst xmlns="http://schemas.openxmlformats.org/spreadsheetml/2006/main" count="386" uniqueCount="240">
  <si>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</si>
  <si>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</si>
  <si>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</si>
  <si>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</si>
  <si>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</si>
  <si>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</si>
  <si>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</si>
  <si>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</si>
  <si>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</si>
  <si>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birželio 30 d.</t>
  </si>
  <si>
    <t>ketvirtinė</t>
  </si>
  <si>
    <t>(metinė, ketvirtinė)</t>
  </si>
  <si>
    <t>ATASKAITA</t>
  </si>
  <si>
    <t>2019 m. liepos 4  d.</t>
  </si>
  <si>
    <t xml:space="preserve">                                                                                                 (data)</t>
  </si>
  <si>
    <t>(programos pavadinimas)</t>
  </si>
  <si>
    <t>Kodas</t>
  </si>
  <si>
    <t>Priemonės kodas</t>
  </si>
  <si>
    <t>02.0.3.1.12.</t>
  </si>
  <si>
    <t xml:space="preserve">                               Ministerijos / Savivaldybės</t>
  </si>
  <si>
    <t>Priemonės pavadinimas</t>
  </si>
  <si>
    <t>Departamento</t>
  </si>
  <si>
    <t>Širvintų r. Bartkuškio mokyklos-daugiafunkcio centro vaikų darželio išlaidos iš biudžetinių įstaigų pajamų</t>
  </si>
  <si>
    <t>Įstaigos</t>
  </si>
  <si>
    <t>190362181</t>
  </si>
  <si>
    <t>Programos</t>
  </si>
  <si>
    <t>Finansavimo šaltinio</t>
  </si>
  <si>
    <t>5SB(AP)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</si>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</sst>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left"/>
    </xf>
    <xf numFmtId="3" fontId="29" fillId="0" borderId="5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right"/>
    </xf>
    <xf numFmtId="3" fontId="32" fillId="0" borderId="6" xfId="0" applyNumberFormat="1" applyFont="1" applyFill="1" applyBorder="1" applyAlignment="1" applyProtection="1"/>
    <xf numFmtId="3" fontId="34" fillId="0" borderId="5" xfId="0" applyNumberFormat="1" applyFont="1" applyFill="1" applyBorder="1" applyAlignment="1" applyProtection="1"/>
    <xf numFmtId="0" fontId="35" fillId="0" borderId="7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3" fontId="37" fillId="0" borderId="8" xfId="0" applyNumberFormat="1" applyFont="1" applyFill="1" applyBorder="1" applyAlignment="1" applyProtection="1"/>
    <xf numFmtId="0" fontId="38" fillId="0" borderId="9" xfId="0" applyFont="1" applyFill="1" applyBorder="1" applyAlignment="1" applyProtection="1"/>
    <xf numFmtId="0" fontId="39" fillId="0" borderId="10" xfId="0" applyFont="1" applyFill="1" applyBorder="1" applyAlignment="1" applyProtection="1">
      <alignment horizontal="right"/>
    </xf>
    <xf numFmtId="3" fontId="40" fillId="0" borderId="6" xfId="0" applyNumberFormat="1" applyFont="1" applyFill="1" applyBorder="1" applyAlignment="1" applyProtection="1">
      <alignment horizontal="right"/>
      <protection locked="0"/>
    </xf>
    <xf numFmtId="3" fontId="41" fillId="0" borderId="11" xfId="0" applyNumberFormat="1" applyFont="1" applyFill="1" applyBorder="1" applyAlignment="1" applyProtection="1"/>
    <xf numFmtId="0" fontId="42" fillId="0" borderId="7" xfId="0" applyFont="1" applyFill="1" applyBorder="1" applyAlignment="1" applyProtection="1"/>
    <xf numFmtId="0" fontId="43" fillId="0" borderId="7" xfId="0" applyFont="1" applyFill="1" applyBorder="1" applyAlignment="1" applyProtection="1">
      <alignment horizontal="center"/>
    </xf>
    <xf numFmtId="0" fontId="44" fillId="0" borderId="7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164" fontId="46" fillId="0" borderId="7" xfId="0" applyNumberFormat="1" applyFont="1" applyFill="1" applyBorder="1" applyAlignment="1" applyProtection="1">
      <alignment horizontal="right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49" fontId="60" fillId="0" borderId="15" xfId="0" applyNumberFormat="1" applyFont="1" applyFill="1" applyBorder="1" applyAlignment="1" applyProtection="1">
      <alignment horizontal="center" vertical="center" wrapText="1"/>
    </xf>
    <xf numFmtId="0" fontId="66" fillId="0" borderId="5" xfId="0" applyFont="1" applyFill="1" applyBorder="1" applyAlignment="1" applyProtection="1">
      <alignment horizontal="center" vertical="center" wrapText="1"/>
    </xf>
    <xf numFmtId="0" fontId="67" fillId="0" borderId="15" xfId="0" applyFont="1" applyFill="1" applyBorder="1" applyAlignment="1" applyProtection="1">
      <alignment horizontal="center" vertical="center" wrapText="1"/>
    </xf>
    <xf numFmtId="49" fontId="68" fillId="0" borderId="11" xfId="0" applyNumberFormat="1" applyFont="1" applyFill="1" applyBorder="1" applyAlignment="1" applyProtection="1">
      <alignment horizontal="center" vertical="center" wrapText="1"/>
    </xf>
    <xf numFmtId="49" fontId="69" fillId="0" borderId="5" xfId="0" applyNumberFormat="1" applyFont="1" applyFill="1" applyBorder="1" applyAlignment="1" applyProtection="1">
      <alignment horizontal="center" vertical="center" wrapText="1"/>
    </xf>
    <xf numFmtId="3" fontId="70" fillId="0" borderId="15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/>
    <xf numFmtId="0" fontId="72" fillId="0" borderId="5" xfId="0" applyFont="1" applyFill="1" applyBorder="1" applyAlignment="1" applyProtection="1">
      <alignment vertical="top" wrapText="1"/>
    </xf>
    <xf numFmtId="0" fontId="73" fillId="0" borderId="5" xfId="0" applyFont="1" applyFill="1" applyBorder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 wrapText="1"/>
    </xf>
    <xf numFmtId="0" fontId="75" fillId="0" borderId="16" xfId="0" applyFont="1" applyFill="1" applyBorder="1" applyAlignment="1" applyProtection="1">
      <alignment vertical="top" wrapText="1"/>
    </xf>
    <xf numFmtId="0" fontId="76" fillId="0" borderId="11" xfId="0" applyFont="1" applyFill="1" applyBorder="1" applyAlignment="1" applyProtection="1">
      <alignment horizontal="center" vertical="top" wrapText="1"/>
    </xf>
    <xf numFmtId="2" fontId="77" fillId="2" borderId="11" xfId="0" applyNumberFormat="1" applyFont="1" applyFill="1" applyBorder="1" applyAlignment="1" applyProtection="1">
      <alignment horizontal="right" vertical="center" wrapText="1"/>
    </xf>
    <xf numFmtId="2" fontId="78" fillId="2" borderId="5" xfId="0" applyNumberFormat="1" applyFont="1" applyFill="1" applyBorder="1" applyAlignment="1" applyProtection="1">
      <alignment horizontal="right" vertical="center" wrapText="1"/>
    </xf>
    <xf numFmtId="0" fontId="79" fillId="0" borderId="15" xfId="0" applyFont="1" applyFill="1" applyBorder="1" applyAlignment="1" applyProtection="1">
      <alignment vertical="top" wrapText="1"/>
    </xf>
    <xf numFmtId="0" fontId="80" fillId="0" borderId="15" xfId="0" applyFont="1" applyFill="1" applyBorder="1" applyAlignment="1" applyProtection="1">
      <alignment vertical="top" wrapText="1"/>
    </xf>
    <xf numFmtId="0" fontId="81" fillId="0" borderId="7" xfId="0" applyFont="1" applyFill="1" applyBorder="1" applyAlignment="1" applyProtection="1">
      <alignment vertical="top" wrapText="1"/>
    </xf>
    <xf numFmtId="0" fontId="82" fillId="0" borderId="6" xfId="0" applyFont="1" applyFill="1" applyBorder="1" applyAlignment="1" applyProtection="1">
      <alignment vertical="top" wrapText="1"/>
    </xf>
    <xf numFmtId="0" fontId="83" fillId="0" borderId="15" xfId="0" applyFont="1" applyFill="1" applyBorder="1" applyAlignment="1" applyProtection="1">
      <alignment horizontal="center" vertical="top" wrapText="1"/>
    </xf>
    <xf numFmtId="0" fontId="84" fillId="0" borderId="7" xfId="0" applyFont="1" applyFill="1" applyBorder="1" applyAlignment="1" applyProtection="1">
      <alignment vertical="top" wrapText="1"/>
    </xf>
    <xf numFmtId="2" fontId="85" fillId="2" borderId="17" xfId="0" applyNumberFormat="1" applyFont="1" applyFill="1" applyBorder="1" applyAlignment="1" applyProtection="1">
      <alignment horizontal="right" vertical="center" wrapText="1"/>
    </xf>
    <xf numFmtId="2" fontId="86" fillId="2" borderId="4" xfId="0" applyNumberFormat="1" applyFont="1" applyFill="1" applyBorder="1" applyAlignment="1" applyProtection="1">
      <alignment horizontal="right" vertical="center" wrapText="1"/>
    </xf>
    <xf numFmtId="0" fontId="87" fillId="0" borderId="5" xfId="0" applyFont="1" applyFill="1" applyBorder="1" applyAlignment="1" applyProtection="1">
      <alignment vertical="top" wrapText="1"/>
    </xf>
    <xf numFmtId="0" fontId="88" fillId="0" borderId="11" xfId="0" applyFont="1" applyFill="1" applyBorder="1" applyAlignment="1" applyProtection="1">
      <alignment vertical="top" wrapText="1"/>
    </xf>
    <xf numFmtId="0" fontId="89" fillId="0" borderId="16" xfId="0" applyFont="1" applyFill="1" applyBorder="1" applyAlignment="1" applyProtection="1">
      <alignment vertical="top" wrapText="1"/>
    </xf>
    <xf numFmtId="0" fontId="90" fillId="0" borderId="5" xfId="0" applyFont="1" applyFill="1" applyBorder="1" applyAlignment="1" applyProtection="1">
      <alignment vertical="top" wrapText="1"/>
    </xf>
    <xf numFmtId="0" fontId="91" fillId="0" borderId="11" xfId="0" applyFont="1" applyFill="1" applyBorder="1" applyAlignment="1" applyProtection="1">
      <alignment horizontal="center" vertical="top" wrapText="1"/>
    </xf>
    <xf numFmtId="0" fontId="92" fillId="0" borderId="0" xfId="0" applyFont="1" applyFill="1" applyBorder="1" applyAlignment="1" applyProtection="1">
      <alignment horizontal="justify" vertical="center"/>
    </xf>
    <xf numFmtId="0" fontId="93" fillId="0" borderId="9" xfId="0" applyFont="1" applyFill="1" applyBorder="1" applyAlignment="1" applyProtection="1">
      <alignment vertical="top" wrapText="1"/>
    </xf>
    <xf numFmtId="0" fontId="94" fillId="0" borderId="16" xfId="0" applyFont="1" applyFill="1" applyBorder="1" applyAlignment="1" applyProtection="1">
      <alignment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96" fillId="0" borderId="15" xfId="0" applyNumberFormat="1" applyFont="1" applyFill="1" applyBorder="1" applyAlignment="1" applyProtection="1">
      <alignment horizontal="right" vertical="center" wrapText="1"/>
    </xf>
    <xf numFmtId="2" fontId="97" fillId="0" borderId="5" xfId="0" applyNumberFormat="1" applyFont="1" applyFill="1" applyBorder="1" applyAlignment="1" applyProtection="1">
      <alignment horizontal="right" vertical="center" wrapText="1"/>
    </xf>
    <xf numFmtId="2" fontId="98" fillId="0" borderId="11" xfId="0" applyNumberFormat="1" applyFont="1" applyFill="1" applyBorder="1" applyAlignment="1" applyProtection="1">
      <alignment horizontal="right" vertical="center" wrapText="1"/>
    </xf>
    <xf numFmtId="0" fontId="99" fillId="0" borderId="14" xfId="0" applyFont="1" applyFill="1" applyBorder="1" applyAlignment="1" applyProtection="1">
      <alignment vertical="top" wrapText="1"/>
    </xf>
    <xf numFmtId="0" fontId="100" fillId="0" borderId="6" xfId="0" applyFont="1" applyFill="1" applyBorder="1" applyAlignment="1" applyProtection="1">
      <alignment vertical="top" wrapText="1"/>
    </xf>
    <xf numFmtId="2" fontId="101" fillId="2" borderId="15" xfId="0" applyNumberFormat="1" applyFont="1" applyFill="1" applyBorder="1" applyAlignment="1" applyProtection="1">
      <alignment horizontal="right" vertical="center" wrapText="1"/>
    </xf>
    <xf numFmtId="2" fontId="102" fillId="2" borderId="6" xfId="0" applyNumberFormat="1" applyFont="1" applyFill="1" applyBorder="1" applyAlignment="1" applyProtection="1">
      <alignment horizontal="right" vertical="center" wrapText="1"/>
    </xf>
    <xf numFmtId="0" fontId="103" fillId="0" borderId="18" xfId="0" applyFont="1" applyFill="1" applyBorder="1" applyAlignment="1" applyProtection="1">
      <alignment vertical="top" wrapText="1"/>
    </xf>
    <xf numFmtId="0" fontId="104" fillId="0" borderId="17" xfId="0" applyFont="1" applyFill="1" applyBorder="1" applyAlignment="1" applyProtection="1">
      <alignment vertical="top" wrapText="1"/>
    </xf>
    <xf numFmtId="0" fontId="105" fillId="0" borderId="4" xfId="0" applyFont="1" applyFill="1" applyBorder="1" applyAlignment="1" applyProtection="1">
      <alignment vertical="top" wrapText="1"/>
    </xf>
    <xf numFmtId="0" fontId="106" fillId="0" borderId="0" xfId="0" applyFont="1" applyFill="1" applyBorder="1" applyAlignment="1" applyProtection="1">
      <alignment vertical="top" wrapText="1"/>
    </xf>
    <xf numFmtId="0" fontId="107" fillId="0" borderId="4" xfId="0" applyFont="1" applyFill="1" applyBorder="1" applyAlignment="1" applyProtection="1">
      <alignment horizontal="center" vertical="top" wrapText="1"/>
    </xf>
    <xf numFmtId="2" fontId="108" fillId="2" borderId="13" xfId="0" applyNumberFormat="1" applyFont="1" applyFill="1" applyBorder="1" applyAlignment="1" applyProtection="1">
      <alignment horizontal="right" vertical="center" wrapText="1"/>
    </xf>
    <xf numFmtId="2" fontId="109" fillId="2" borderId="8" xfId="0" applyNumberFormat="1" applyFont="1" applyFill="1" applyBorder="1" applyAlignment="1" applyProtection="1">
      <alignment horizontal="right" vertical="center" wrapText="1"/>
    </xf>
    <xf numFmtId="3" fontId="110" fillId="0" borderId="11" xfId="0" applyNumberFormat="1" applyFont="1" applyFill="1" applyBorder="1" applyAlignment="1" applyProtection="1">
      <alignment horizontal="center" vertical="top" wrapText="1"/>
    </xf>
    <xf numFmtId="0" fontId="111" fillId="0" borderId="14" xfId="0" applyFont="1" applyFill="1" applyBorder="1" applyAlignment="1" applyProtection="1">
      <alignment vertical="top" wrapText="1"/>
    </xf>
    <xf numFmtId="0" fontId="112" fillId="0" borderId="6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7" xfId="0" applyFont="1" applyFill="1" applyBorder="1" applyAlignment="1" applyProtection="1">
      <alignment vertical="top" wrapText="1"/>
    </xf>
    <xf numFmtId="0" fontId="115" fillId="0" borderId="15" xfId="0" applyFont="1" applyFill="1" applyBorder="1" applyAlignment="1" applyProtection="1">
      <alignment horizontal="center" vertical="top" wrapText="1"/>
    </xf>
    <xf numFmtId="0" fontId="116" fillId="0" borderId="8" xfId="0" applyFont="1" applyFill="1" applyBorder="1" applyAlignment="1" applyProtection="1">
      <alignment vertical="top" wrapText="1"/>
    </xf>
    <xf numFmtId="0" fontId="117" fillId="0" borderId="13" xfId="0" applyFont="1" applyFill="1" applyBorder="1" applyAlignment="1" applyProtection="1">
      <alignment vertical="top" wrapText="1"/>
    </xf>
    <xf numFmtId="0" fontId="118" fillId="0" borderId="13" xfId="0" applyFont="1" applyFill="1" applyBorder="1" applyAlignment="1" applyProtection="1">
      <alignment horizontal="center" vertical="top" wrapText="1"/>
    </xf>
    <xf numFmtId="0" fontId="119" fillId="0" borderId="10" xfId="0" applyFont="1" applyFill="1" applyBorder="1" applyAlignment="1" applyProtection="1">
      <alignment vertical="top" wrapText="1"/>
    </xf>
    <xf numFmtId="2" fontId="120" fillId="0" borderId="13" xfId="0" applyNumberFormat="1" applyFont="1" applyFill="1" applyBorder="1" applyAlignment="1" applyProtection="1">
      <alignment horizontal="right" vertical="center" wrapText="1"/>
    </xf>
    <xf numFmtId="0" fontId="121" fillId="0" borderId="16" xfId="0" applyFont="1" applyFill="1" applyBorder="1" applyAlignment="1" applyProtection="1">
      <alignment horizontal="left" vertical="top" wrapText="1"/>
    </xf>
    <xf numFmtId="0" fontId="122" fillId="0" borderId="14" xfId="0" applyFont="1" applyFill="1" applyBorder="1" applyAlignment="1" applyProtection="1">
      <alignment vertical="center" wrapText="1"/>
    </xf>
    <xf numFmtId="0" fontId="123" fillId="0" borderId="6" xfId="0" applyFont="1" applyFill="1" applyBorder="1" applyAlignment="1" applyProtection="1">
      <alignment vertical="center" wrapText="1"/>
    </xf>
    <xf numFmtId="0" fontId="124" fillId="0" borderId="15" xfId="0" applyFont="1" applyFill="1" applyBorder="1" applyAlignment="1" applyProtection="1">
      <alignment vertical="top" wrapText="1"/>
    </xf>
    <xf numFmtId="0" fontId="125" fillId="0" borderId="7" xfId="0" applyFont="1" applyFill="1" applyBorder="1" applyAlignment="1" applyProtection="1">
      <alignment vertical="center" wrapText="1"/>
    </xf>
    <xf numFmtId="0" fontId="126" fillId="0" borderId="11" xfId="0" applyFont="1" applyFill="1" applyBorder="1" applyAlignment="1" applyProtection="1">
      <alignment vertical="top" wrapText="1"/>
    </xf>
    <xf numFmtId="2" fontId="127" fillId="2" borderId="9" xfId="0" applyNumberFormat="1" applyFont="1" applyFill="1" applyBorder="1" applyAlignment="1" applyProtection="1">
      <alignment horizontal="right" vertical="center" wrapText="1"/>
    </xf>
    <xf numFmtId="0" fontId="128" fillId="0" borderId="0" xfId="0" applyFont="1" applyFill="1" applyBorder="1" applyAlignment="1" applyProtection="1">
      <alignment vertical="top"/>
    </xf>
    <xf numFmtId="2" fontId="129" fillId="2" borderId="14" xfId="0" applyNumberFormat="1" applyFont="1" applyFill="1" applyBorder="1" applyAlignment="1" applyProtection="1">
      <alignment horizontal="right" vertical="center" wrapText="1"/>
    </xf>
    <xf numFmtId="2" fontId="130" fillId="2" borderId="18" xfId="0" applyNumberFormat="1" applyFont="1" applyFill="1" applyBorder="1" applyAlignment="1" applyProtection="1">
      <alignment horizontal="right" vertical="center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14" xfId="0" applyFont="1" applyFill="1" applyBorder="1" applyAlignment="1" applyProtection="1">
      <alignment vertical="top" wrapText="1"/>
    </xf>
    <xf numFmtId="0" fontId="133" fillId="0" borderId="11" xfId="0" applyFont="1" applyFill="1" applyBorder="1" applyAlignment="1" applyProtection="1">
      <alignment vertical="top" wrapText="1"/>
    </xf>
    <xf numFmtId="0" fontId="134" fillId="0" borderId="9" xfId="0" applyFont="1" applyFill="1" applyBorder="1" applyAlignment="1" applyProtection="1">
      <alignment vertical="top" wrapText="1"/>
    </xf>
    <xf numFmtId="0" fontId="135" fillId="0" borderId="5" xfId="0" applyFont="1" applyFill="1" applyBorder="1" applyAlignment="1" applyProtection="1">
      <alignment horizontal="center" vertical="top" wrapText="1"/>
    </xf>
    <xf numFmtId="0" fontId="136" fillId="0" borderId="5" xfId="0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 applyProtection="1">
      <alignment horizontal="center" vertical="top" wrapText="1"/>
    </xf>
    <xf numFmtId="0" fontId="138" fillId="0" borderId="5" xfId="0" applyFont="1" applyFill="1" applyBorder="1" applyAlignment="1" applyProtection="1">
      <alignment horizontal="center" vertical="top" wrapText="1"/>
    </xf>
    <xf numFmtId="0" fontId="139" fillId="0" borderId="17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 wrapText="1"/>
    </xf>
    <xf numFmtId="0" fontId="141" fillId="0" borderId="17" xfId="0" applyFont="1" applyFill="1" applyBorder="1" applyAlignment="1" applyProtection="1">
      <alignment horizontal="center" vertical="top" wrapText="1"/>
    </xf>
    <xf numFmtId="0" fontId="142" fillId="0" borderId="17" xfId="0" applyFont="1" applyFill="1" applyBorder="1" applyAlignment="1" applyProtection="1">
      <alignment vertical="top" wrapText="1"/>
    </xf>
    <xf numFmtId="0" fontId="143" fillId="0" borderId="9" xfId="0" applyFont="1" applyFill="1" applyBorder="1" applyAlignment="1" applyProtection="1">
      <alignment vertical="top" wrapText="1"/>
    </xf>
    <xf numFmtId="0" fontId="144" fillId="0" borderId="16" xfId="0" applyFont="1" applyFill="1" applyBorder="1" applyAlignment="1" applyProtection="1">
      <alignment vertical="center" wrapText="1"/>
    </xf>
    <xf numFmtId="0" fontId="145" fillId="0" borderId="6" xfId="0" applyFont="1" applyFill="1" applyBorder="1" applyAlignment="1" applyProtection="1">
      <alignment horizontal="center" vertical="top" wrapText="1"/>
    </xf>
    <xf numFmtId="2" fontId="146" fillId="2" borderId="11" xfId="0" applyNumberFormat="1" applyFont="1" applyFill="1" applyBorder="1" applyAlignment="1" applyProtection="1">
      <alignment horizontal="right" vertical="center"/>
    </xf>
    <xf numFmtId="2" fontId="147" fillId="2" borderId="9" xfId="0" applyNumberFormat="1" applyFont="1" applyFill="1" applyBorder="1" applyAlignment="1" applyProtection="1">
      <alignment horizontal="right" vertical="center"/>
    </xf>
    <xf numFmtId="2" fontId="148" fillId="2" borderId="5" xfId="0" applyNumberFormat="1" applyFont="1" applyFill="1" applyBorder="1" applyAlignment="1" applyProtection="1">
      <alignment horizontal="right" vertical="center"/>
    </xf>
    <xf numFmtId="0" fontId="149" fillId="0" borderId="8" xfId="0" applyFont="1" applyFill="1" applyBorder="1" applyAlignment="1" applyProtection="1">
      <alignment vertical="top" wrapText="1"/>
    </xf>
    <xf numFmtId="0" fontId="150" fillId="0" borderId="8" xfId="0" applyFont="1" applyFill="1" applyBorder="1" applyAlignment="1" applyProtection="1">
      <alignment horizontal="center" vertical="top" wrapText="1"/>
    </xf>
    <xf numFmtId="2" fontId="151" fillId="2" borderId="12" xfId="0" applyNumberFormat="1" applyFont="1" applyFill="1" applyBorder="1" applyAlignment="1" applyProtection="1">
      <alignment horizontal="right" vertical="center" wrapText="1"/>
    </xf>
    <xf numFmtId="2" fontId="152" fillId="0" borderId="6" xfId="0" applyNumberFormat="1" applyFont="1" applyFill="1" applyBorder="1" applyAlignment="1" applyProtection="1">
      <alignment horizontal="right" vertical="center" wrapText="1"/>
    </xf>
    <xf numFmtId="0" fontId="153" fillId="0" borderId="4" xfId="0" applyFont="1" applyFill="1" applyBorder="1" applyAlignment="1" applyProtection="1">
      <alignment vertical="top" wrapText="1"/>
    </xf>
    <xf numFmtId="0" fontId="154" fillId="0" borderId="12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6" xfId="0" applyFont="1" applyFill="1" applyBorder="1" applyAlignment="1" applyProtection="1">
      <alignment vertical="top" wrapText="1"/>
    </xf>
    <xf numFmtId="0" fontId="158" fillId="0" borderId="15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Alignment="1" applyProtection="1">
      <alignment vertical="top" wrapText="1"/>
    </xf>
    <xf numFmtId="2" fontId="160" fillId="0" borderId="8" xfId="0" applyNumberFormat="1" applyFont="1" applyFill="1" applyBorder="1" applyAlignment="1" applyProtection="1">
      <alignment horizontal="right" vertical="center" wrapText="1"/>
    </xf>
    <xf numFmtId="2" fontId="161" fillId="0" borderId="12" xfId="0" applyNumberFormat="1" applyFont="1" applyFill="1" applyBorder="1" applyAlignment="1" applyProtection="1">
      <alignment horizontal="right" vertical="center" wrapText="1"/>
    </xf>
    <xf numFmtId="0" fontId="162" fillId="0" borderId="4" xfId="0" applyFont="1" applyFill="1" applyBorder="1" applyAlignment="1" applyProtection="1">
      <alignment horizontal="center" vertical="top" wrapText="1"/>
    </xf>
    <xf numFmtId="2" fontId="163" fillId="0" borderId="17" xfId="0" applyNumberFormat="1" applyFont="1" applyFill="1" applyBorder="1" applyAlignment="1" applyProtection="1">
      <alignment horizontal="right" vertical="center" wrapText="1"/>
    </xf>
    <xf numFmtId="2" fontId="164" fillId="0" borderId="4" xfId="0" applyNumberFormat="1" applyFont="1" applyFill="1" applyBorder="1" applyAlignment="1" applyProtection="1">
      <alignment horizontal="right" vertical="center" wrapText="1"/>
    </xf>
    <xf numFmtId="3" fontId="165" fillId="0" borderId="5" xfId="0" applyNumberFormat="1" applyFont="1" applyFill="1" applyBorder="1" applyAlignment="1" applyProtection="1">
      <alignment horizontal="right" vertical="center" wrapText="1"/>
    </xf>
    <xf numFmtId="0" fontId="166" fillId="0" borderId="16" xfId="0" applyFont="1" applyFill="1" applyBorder="1" applyAlignment="1" applyProtection="1">
      <alignment vertical="center" wrapText="1"/>
    </xf>
    <xf numFmtId="0" fontId="167" fillId="0" borderId="7" xfId="0" applyFont="1" applyFill="1" applyBorder="1" applyAlignment="1" applyProtection="1">
      <alignment horizontal="center" vertical="top" wrapText="1"/>
    </xf>
    <xf numFmtId="0" fontId="168" fillId="0" borderId="16" xfId="0" applyFont="1" applyFill="1" applyBorder="1" applyAlignment="1" applyProtection="1">
      <alignment horizontal="center" vertical="top" wrapText="1"/>
    </xf>
    <xf numFmtId="0" fontId="169" fillId="0" borderId="13" xfId="0" applyFont="1" applyFill="1" applyBorder="1" applyAlignment="1" applyProtection="1">
      <alignment horizontal="center" vertical="top" wrapText="1"/>
    </xf>
    <xf numFmtId="0" fontId="170" fillId="0" borderId="11" xfId="0" applyFont="1" applyFill="1" applyBorder="1" applyAlignment="1" applyProtection="1">
      <alignment vertical="top" wrapText="1"/>
    </xf>
    <xf numFmtId="0" fontId="171" fillId="0" borderId="11" xfId="0" applyFont="1" applyFill="1" applyBorder="1" applyAlignment="1" applyProtection="1">
      <alignment horizontal="center" vertical="top" wrapText="1"/>
    </xf>
    <xf numFmtId="2" fontId="172" fillId="2" borderId="16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2" fontId="174" fillId="0" borderId="10" xfId="0" applyNumberFormat="1" applyFont="1" applyFill="1" applyBorder="1" applyAlignment="1" applyProtection="1">
      <alignment horizontal="right" vertical="center" wrapText="1"/>
    </xf>
    <xf numFmtId="2" fontId="175" fillId="2" borderId="10" xfId="0" applyNumberFormat="1" applyFont="1" applyFill="1" applyBorder="1" applyAlignment="1" applyProtection="1">
      <alignment horizontal="right" vertical="center" wrapText="1"/>
    </xf>
    <xf numFmtId="0" fontId="176" fillId="0" borderId="8" xfId="0" applyFont="1" applyFill="1" applyBorder="1" applyAlignment="1" applyProtection="1">
      <alignment horizontal="center" vertical="top" wrapText="1"/>
    </xf>
    <xf numFmtId="0" fontId="177" fillId="0" borderId="11" xfId="0" applyFont="1" applyFill="1" applyBorder="1" applyAlignment="1" applyProtection="1"/>
    <xf numFmtId="0" fontId="178" fillId="0" borderId="16" xfId="0" applyFont="1" applyFill="1" applyBorder="1" applyAlignment="1" applyProtection="1"/>
    <xf numFmtId="0" fontId="179" fillId="0" borderId="5" xfId="0" applyFont="1" applyFill="1" applyBorder="1" applyAlignment="1" applyProtection="1">
      <alignment horizontal="center"/>
    </xf>
    <xf numFmtId="0" fontId="180" fillId="0" borderId="16" xfId="0" applyFont="1" applyFill="1" applyBorder="1" applyAlignment="1" applyProtection="1"/>
    <xf numFmtId="164" fontId="181" fillId="0" borderId="10" xfId="0" applyNumberFormat="1" applyFont="1" applyFill="1" applyBorder="1" applyAlignment="1" applyProtection="1">
      <alignment horizontal="right" vertical="center"/>
    </xf>
    <xf numFmtId="164" fontId="182" fillId="0" borderId="0" xfId="0" applyNumberFormat="1" applyFont="1" applyFill="1" applyBorder="1" applyAlignment="1" applyProtection="1">
      <alignment horizontal="right" vertical="center"/>
    </xf>
    <xf numFmtId="0" fontId="183" fillId="0" borderId="7" xfId="0" applyFont="1" applyFill="1" applyBorder="1" applyAlignment="1" applyProtection="1">
      <alignment vertical="center" wrapText="1"/>
    </xf>
    <xf numFmtId="164" fontId="184" fillId="0" borderId="7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 applyAlignment="1" applyProtection="1">
      <alignment vertical="center"/>
    </xf>
    <xf numFmtId="0" fontId="188" fillId="0" borderId="0" xfId="0" applyFont="1" applyFill="1" applyBorder="1" applyAlignment="1" applyProtection="1"/>
    <xf numFmtId="0" fontId="189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/>
    </xf>
    <xf numFmtId="0" fontId="194" fillId="0" borderId="10" xfId="0" applyFont="1" applyFill="1" applyBorder="1" applyAlignment="1" applyProtection="1">
      <alignment horizontal="center" vertical="top"/>
    </xf>
    <xf numFmtId="0" fontId="3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right"/>
    </xf>
    <xf numFmtId="0" fontId="26" fillId="0" borderId="4" xfId="0" applyFont="1" applyFill="1" applyBorder="1" applyAlignment="1" applyProtection="1">
      <alignment horizontal="right"/>
    </xf>
    <xf numFmtId="49" fontId="63" fillId="0" borderId="9" xfId="0" applyNumberFormat="1" applyFont="1" applyFill="1" applyBorder="1" applyAlignment="1" applyProtection="1">
      <alignment horizontal="center" vertical="center"/>
    </xf>
    <xf numFmtId="49" fontId="64" fillId="0" borderId="16" xfId="0" applyNumberFormat="1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horizontal="center" vertical="center"/>
    </xf>
    <xf numFmtId="0" fontId="189" fillId="0" borderId="0" xfId="0" applyFont="1" applyFill="1" applyBorder="1" applyAlignment="1" applyProtection="1">
      <alignment horizontal="center" vertical="top"/>
    </xf>
    <xf numFmtId="0" fontId="191" fillId="0" borderId="10" xfId="0" applyFont="1" applyFill="1" applyBorder="1" applyAlignment="1" applyProtection="1">
      <alignment horizontal="center" vertical="top" wrapText="1"/>
    </xf>
    <xf numFmtId="0" fontId="192" fillId="0" borderId="10" xfId="0" applyFont="1" applyFill="1" applyBorder="1" applyAlignment="1" applyProtection="1">
      <alignment horizontal="center" wrapText="1"/>
    </xf>
    <xf numFmtId="49" fontId="47" fillId="0" borderId="12" xfId="0" applyNumberFormat="1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6" fillId="0" borderId="7" xfId="0" applyFont="1" applyFill="1" applyBorder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0" fillId="0" borderId="13" xfId="0" applyFont="1" applyFill="1" applyBorder="1" applyAlignment="1" applyProtection="1">
      <alignment horizontal="center"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wrapText="1"/>
    </xf>
    <xf numFmtId="0" fontId="52" fillId="0" borderId="11" xfId="0" applyFont="1" applyFill="1" applyBorder="1" applyAlignment="1" applyProtection="1">
      <alignment horizontal="center" wrapText="1"/>
    </xf>
    <xf numFmtId="164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6" xfId="0" applyFont="1" applyFill="1" applyBorder="1" applyAlignment="1" applyProtection="1">
      <alignment horizont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wrapText="1"/>
    </xf>
    <xf numFmtId="0" fontId="187" fillId="0" borderId="10" xfId="0" applyFont="1" applyFill="1" applyBorder="1" applyAlignment="1" applyProtection="1">
      <alignment horizontal="center" vertical="top"/>
    </xf>
    <xf numFmtId="0" fontId="185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5"/>
  <sheetViews>
    <sheetView tabSelected="1" defaultGridColor="0" topLeftCell="A22" colorId="9" zoomScale="145" workbookViewId="0">
      <selection activeCell="M44" sqref="M44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710937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168" t="s">
        <v>6</v>
      </c>
      <c r="H6" s="168" t="s">
        <v>6</v>
      </c>
      <c r="I6" s="168"/>
      <c r="J6" s="168"/>
      <c r="K6" s="168"/>
      <c r="L6" s="10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1"/>
      <c r="B8" s="12"/>
      <c r="C8" s="12"/>
      <c r="D8" s="12"/>
      <c r="E8" s="12"/>
      <c r="F8" s="13"/>
      <c r="G8" s="173" t="s">
        <v>8</v>
      </c>
      <c r="H8" s="173"/>
      <c r="I8" s="173"/>
      <c r="J8" s="173"/>
      <c r="K8" s="173"/>
      <c r="L8" s="12"/>
    </row>
    <row r="9" spans="1:13" ht="16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68" t="s">
        <v>10</v>
      </c>
      <c r="H10" s="168"/>
      <c r="I10" s="168"/>
      <c r="J10" s="168"/>
      <c r="K10" s="168"/>
    </row>
    <row r="11" spans="1:13" ht="12" customHeight="1" x14ac:dyDescent="0.25">
      <c r="G11" s="175" t="s">
        <v>11</v>
      </c>
      <c r="H11" s="175"/>
      <c r="I11" s="175"/>
      <c r="J11" s="175"/>
      <c r="K11" s="175"/>
    </row>
    <row r="12" spans="1:13" ht="9" customHeight="1" x14ac:dyDescent="0.25"/>
    <row r="13" spans="1:13" ht="12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25">
      <c r="K14" s="3"/>
      <c r="L14" s="3"/>
    </row>
    <row r="15" spans="1:13" ht="12.75" customHeight="1" x14ac:dyDescent="0.25">
      <c r="G15" s="176" t="s">
        <v>13</v>
      </c>
      <c r="H15" s="176"/>
      <c r="I15" s="176"/>
      <c r="J15" s="176"/>
      <c r="K15" s="176"/>
    </row>
    <row r="16" spans="1:13" ht="11.25" customHeight="1" x14ac:dyDescent="0.25">
      <c r="G16" s="177" t="s">
        <v>14</v>
      </c>
      <c r="H16" s="177"/>
      <c r="I16" s="177"/>
      <c r="J16" s="177"/>
      <c r="K16" s="177"/>
    </row>
    <row r="17" spans="1:13" ht="15" customHeight="1" x14ac:dyDescent="0.25">
      <c r="B17" s="1"/>
      <c r="C17" s="1"/>
      <c r="D17" s="1"/>
      <c r="E17" s="1"/>
      <c r="F17" s="15"/>
      <c r="G17" s="179"/>
      <c r="H17" s="179"/>
      <c r="I17" s="179"/>
      <c r="J17" s="179"/>
      <c r="K17" s="179"/>
      <c r="L17" s="1"/>
    </row>
    <row r="18" spans="1:13" ht="12" customHeight="1" x14ac:dyDescent="0.25">
      <c r="A18" s="178" t="s">
        <v>15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A20" s="180" t="s">
        <v>17</v>
      </c>
      <c r="B20" s="180"/>
      <c r="C20" s="180"/>
      <c r="D20" s="180"/>
      <c r="E20" s="180"/>
      <c r="F20" s="181"/>
      <c r="G20" s="21" t="s">
        <v>18</v>
      </c>
      <c r="J20" s="22" t="s">
        <v>19</v>
      </c>
      <c r="K20" s="8"/>
      <c r="L20" s="23">
        <v>46</v>
      </c>
    </row>
    <row r="21" spans="1:13" ht="12" customHeight="1" x14ac:dyDescent="0.25">
      <c r="A21" s="175" t="s">
        <v>20</v>
      </c>
      <c r="B21" s="175"/>
      <c r="C21" s="175"/>
      <c r="D21" s="175"/>
      <c r="E21" s="175"/>
      <c r="F21" s="175"/>
      <c r="G21" s="168"/>
      <c r="H21" s="168"/>
      <c r="I21" s="168"/>
      <c r="J21" s="24"/>
      <c r="K21" s="25" t="s">
        <v>21</v>
      </c>
      <c r="L21" s="26"/>
    </row>
    <row r="22" spans="1:13" ht="12.75" customHeight="1" x14ac:dyDescent="0.25">
      <c r="C22" s="167" t="s">
        <v>22</v>
      </c>
      <c r="D22" s="167"/>
      <c r="E22" s="167"/>
      <c r="F22" s="167"/>
      <c r="G22" s="167"/>
      <c r="H22" s="167"/>
      <c r="I22" s="167"/>
      <c r="J22" s="167"/>
      <c r="K22" s="25" t="s">
        <v>23</v>
      </c>
      <c r="L22" s="27" t="s">
        <v>24</v>
      </c>
    </row>
    <row r="23" spans="1:13" ht="12" customHeight="1" x14ac:dyDescent="0.25">
      <c r="G23" s="14"/>
      <c r="H23" s="28"/>
      <c r="J23" s="29" t="s">
        <v>25</v>
      </c>
      <c r="K23" s="30"/>
      <c r="L23" s="26"/>
    </row>
    <row r="24" spans="1:13" ht="12.75" customHeight="1" x14ac:dyDescent="0.25">
      <c r="G24" s="20" t="s">
        <v>26</v>
      </c>
      <c r="H24" s="31"/>
      <c r="I24" s="21"/>
      <c r="J24" s="32"/>
      <c r="K24" s="23"/>
      <c r="L24" s="23" t="s">
        <v>27</v>
      </c>
    </row>
    <row r="25" spans="1:13" ht="13.5" customHeight="1" x14ac:dyDescent="0.25">
      <c r="G25" s="169" t="s">
        <v>28</v>
      </c>
      <c r="H25" s="169"/>
      <c r="I25" s="33" t="s">
        <v>29</v>
      </c>
      <c r="J25" s="34" t="s">
        <v>30</v>
      </c>
      <c r="K25" s="23" t="s">
        <v>30</v>
      </c>
      <c r="L25" s="23" t="s">
        <v>30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31</v>
      </c>
    </row>
    <row r="27" spans="1:13" ht="24" customHeight="1" x14ac:dyDescent="0.25">
      <c r="A27" s="188" t="s">
        <v>32</v>
      </c>
      <c r="B27" s="189"/>
      <c r="C27" s="189"/>
      <c r="D27" s="189"/>
      <c r="E27" s="189"/>
      <c r="F27" s="189"/>
      <c r="G27" s="192" t="s">
        <v>33</v>
      </c>
      <c r="H27" s="194" t="s">
        <v>34</v>
      </c>
      <c r="I27" s="196" t="s">
        <v>35</v>
      </c>
      <c r="J27" s="197"/>
      <c r="K27" s="198" t="s">
        <v>36</v>
      </c>
      <c r="L27" s="200" t="s">
        <v>37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40" t="s">
        <v>38</v>
      </c>
      <c r="J28" s="41" t="s">
        <v>39</v>
      </c>
      <c r="K28" s="199"/>
      <c r="L28" s="201"/>
    </row>
    <row r="29" spans="1:13" ht="11.25" customHeight="1" x14ac:dyDescent="0.25">
      <c r="A29" s="182" t="s">
        <v>40</v>
      </c>
      <c r="B29" s="183"/>
      <c r="C29" s="183"/>
      <c r="D29" s="183"/>
      <c r="E29" s="183"/>
      <c r="F29" s="184"/>
      <c r="G29" s="42">
        <v>2</v>
      </c>
      <c r="H29" s="43">
        <v>3</v>
      </c>
      <c r="I29" s="44" t="s">
        <v>41</v>
      </c>
      <c r="J29" s="45" t="s">
        <v>42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43</v>
      </c>
      <c r="H30" s="42">
        <v>1</v>
      </c>
      <c r="I30" s="53">
        <f>SUM(I31+I42+I61+I82+I89+I109+I131+I150+I160)</f>
        <v>1100</v>
      </c>
      <c r="J30" s="53">
        <f>SUM(J31+J42+J61+J82+J89+J109+J131+J150+J160)</f>
        <v>1100</v>
      </c>
      <c r="K30" s="54">
        <f>SUM(K31+K42+K61+K82+K89+K109+K131+K150+K160)</f>
        <v>0</v>
      </c>
      <c r="L30" s="53">
        <f>SUM(L31+L42+L61+L82+L89+L109+L131+L150+L160)</f>
        <v>685.73</v>
      </c>
    </row>
    <row r="31" spans="1:13" ht="16.5" hidden="1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44</v>
      </c>
      <c r="H31" s="42">
        <v>2</v>
      </c>
      <c r="I31" s="53">
        <f>SUM(I32+I38)</f>
        <v>0</v>
      </c>
      <c r="J31" s="53">
        <f>SUM(J32+J38)</f>
        <v>0</v>
      </c>
      <c r="K31" s="61">
        <f>SUM(K32+K38)</f>
        <v>0</v>
      </c>
      <c r="L31" s="62">
        <f>SUM(L32+L38)</f>
        <v>0</v>
      </c>
    </row>
    <row r="32" spans="1:13" ht="14.25" hidden="1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45</v>
      </c>
      <c r="H32" s="42">
        <v>3</v>
      </c>
      <c r="I32" s="53">
        <f>SUM(I33)</f>
        <v>0</v>
      </c>
      <c r="J32" s="53">
        <f>SUM(J33)</f>
        <v>0</v>
      </c>
      <c r="K32" s="54">
        <f>SUM(K33)</f>
        <v>0</v>
      </c>
      <c r="L32" s="53">
        <f>SUM(L33)</f>
        <v>0</v>
      </c>
      <c r="M32" s="68"/>
    </row>
    <row r="33" spans="1:15" ht="13.5" hidden="1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45</v>
      </c>
      <c r="H33" s="42">
        <v>4</v>
      </c>
      <c r="I33" s="53">
        <f>SUM(I34+I36)</f>
        <v>0</v>
      </c>
      <c r="J33" s="53">
        <f t="shared" ref="J33:L34" si="0">SUM(J34)</f>
        <v>0</v>
      </c>
      <c r="K33" s="53">
        <f t="shared" si="0"/>
        <v>0</v>
      </c>
      <c r="L33" s="53">
        <f t="shared" si="0"/>
        <v>0</v>
      </c>
      <c r="M33" s="68"/>
      <c r="N33" s="68"/>
    </row>
    <row r="34" spans="1:15" ht="14.25" hidden="1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46</v>
      </c>
      <c r="H34" s="42">
        <v>5</v>
      </c>
      <c r="I34" s="54">
        <f>SUM(I35)</f>
        <v>0</v>
      </c>
      <c r="J34" s="54">
        <f t="shared" si="0"/>
        <v>0</v>
      </c>
      <c r="K34" s="54">
        <f t="shared" si="0"/>
        <v>0</v>
      </c>
      <c r="L34" s="54">
        <f t="shared" si="0"/>
        <v>0</v>
      </c>
      <c r="M34" s="68"/>
      <c r="N34" s="68"/>
    </row>
    <row r="35" spans="1:15" ht="14.25" hidden="1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46</v>
      </c>
      <c r="H35" s="42">
        <v>6</v>
      </c>
      <c r="I35" s="72"/>
      <c r="J35" s="73"/>
      <c r="K35" s="73"/>
      <c r="L35" s="73"/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47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47</v>
      </c>
      <c r="H37" s="42">
        <v>8</v>
      </c>
      <c r="I37" s="73"/>
      <c r="J37" s="74"/>
      <c r="K37" s="73"/>
      <c r="L37" s="74"/>
      <c r="M37" s="68"/>
      <c r="N37" s="68"/>
    </row>
    <row r="38" spans="1:15" ht="13.5" hidden="1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48</v>
      </c>
      <c r="H38" s="42">
        <v>9</v>
      </c>
      <c r="I38" s="54">
        <f t="shared" ref="I38:L40" si="1">I39</f>
        <v>0</v>
      </c>
      <c r="J38" s="53">
        <f t="shared" si="1"/>
        <v>0</v>
      </c>
      <c r="K38" s="54">
        <f t="shared" si="1"/>
        <v>0</v>
      </c>
      <c r="L38" s="53">
        <f t="shared" si="1"/>
        <v>0</v>
      </c>
      <c r="M38" s="68"/>
      <c r="N38" s="68"/>
    </row>
    <row r="39" spans="1:15" ht="15.75" hidden="1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48</v>
      </c>
      <c r="H39" s="42">
        <v>10</v>
      </c>
      <c r="I39" s="54">
        <f t="shared" si="1"/>
        <v>0</v>
      </c>
      <c r="J39" s="53">
        <f t="shared" si="1"/>
        <v>0</v>
      </c>
      <c r="K39" s="53">
        <f t="shared" si="1"/>
        <v>0</v>
      </c>
      <c r="L39" s="53">
        <f t="shared" si="1"/>
        <v>0</v>
      </c>
      <c r="M39" s="68"/>
    </row>
    <row r="40" spans="1:15" ht="13.5" hidden="1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48</v>
      </c>
      <c r="H40" s="42">
        <v>11</v>
      </c>
      <c r="I40" s="53">
        <f t="shared" si="1"/>
        <v>0</v>
      </c>
      <c r="J40" s="53">
        <f t="shared" si="1"/>
        <v>0</v>
      </c>
      <c r="K40" s="53">
        <f t="shared" si="1"/>
        <v>0</v>
      </c>
      <c r="L40" s="53">
        <f t="shared" si="1"/>
        <v>0</v>
      </c>
      <c r="M40" s="68"/>
      <c r="N40" s="68"/>
    </row>
    <row r="41" spans="1:15" ht="14.25" hidden="1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48</v>
      </c>
      <c r="H41" s="42">
        <v>12</v>
      </c>
      <c r="I41" s="74"/>
      <c r="J41" s="73"/>
      <c r="K41" s="73"/>
      <c r="L41" s="73"/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49</v>
      </c>
      <c r="H42" s="42">
        <v>13</v>
      </c>
      <c r="I42" s="77">
        <f t="shared" ref="I42:L44" si="2">I43</f>
        <v>1100</v>
      </c>
      <c r="J42" s="78">
        <f t="shared" si="2"/>
        <v>1100</v>
      </c>
      <c r="K42" s="77">
        <f t="shared" si="2"/>
        <v>0</v>
      </c>
      <c r="L42" s="77">
        <f t="shared" si="2"/>
        <v>685.73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49</v>
      </c>
      <c r="H43" s="42">
        <v>14</v>
      </c>
      <c r="I43" s="53">
        <f t="shared" si="2"/>
        <v>1100</v>
      </c>
      <c r="J43" s="54">
        <f t="shared" si="2"/>
        <v>1100</v>
      </c>
      <c r="K43" s="53">
        <f t="shared" si="2"/>
        <v>0</v>
      </c>
      <c r="L43" s="54">
        <f t="shared" si="2"/>
        <v>685.73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49</v>
      </c>
      <c r="H44" s="42">
        <v>15</v>
      </c>
      <c r="I44" s="53">
        <f t="shared" si="2"/>
        <v>1100</v>
      </c>
      <c r="J44" s="54">
        <f t="shared" si="2"/>
        <v>1100</v>
      </c>
      <c r="K44" s="62">
        <f t="shared" si="2"/>
        <v>0</v>
      </c>
      <c r="L44" s="62">
        <f t="shared" si="2"/>
        <v>685.73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49</v>
      </c>
      <c r="H45" s="42">
        <v>16</v>
      </c>
      <c r="I45" s="84">
        <f>SUM(I46:I60)</f>
        <v>1100</v>
      </c>
      <c r="J45" s="84">
        <f>SUM(J46:J60)</f>
        <v>1100</v>
      </c>
      <c r="K45" s="85">
        <f>SUM(K46:K60)</f>
        <v>0</v>
      </c>
      <c r="L45" s="85">
        <f>SUM(L46:L60)</f>
        <v>685.73</v>
      </c>
      <c r="M45" s="68"/>
      <c r="N45" s="68"/>
    </row>
    <row r="46" spans="1:15" ht="15.75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50</v>
      </c>
      <c r="H46" s="42">
        <v>17</v>
      </c>
      <c r="I46" s="73"/>
      <c r="J46" s="73"/>
      <c r="K46" s="73"/>
      <c r="L46" s="73"/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51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52</v>
      </c>
      <c r="H48" s="42">
        <v>19</v>
      </c>
      <c r="I48" s="73"/>
      <c r="J48" s="73"/>
      <c r="K48" s="73"/>
      <c r="L48" s="73"/>
      <c r="M48" s="68"/>
      <c r="N48" s="68"/>
    </row>
    <row r="49" spans="1:15" ht="27" hidden="1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53</v>
      </c>
      <c r="H49" s="42">
        <v>20</v>
      </c>
      <c r="I49" s="73"/>
      <c r="J49" s="73"/>
      <c r="K49" s="73"/>
      <c r="L49" s="73"/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54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55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56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57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58</v>
      </c>
      <c r="H54" s="42">
        <v>25</v>
      </c>
      <c r="I54" s="74"/>
      <c r="J54" s="73"/>
      <c r="K54" s="73"/>
      <c r="L54" s="73"/>
      <c r="M54" s="68"/>
      <c r="N54" s="68"/>
    </row>
    <row r="55" spans="1:15" ht="15.75" hidden="1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59</v>
      </c>
      <c r="H55" s="42">
        <v>26</v>
      </c>
      <c r="I55" s="74"/>
      <c r="J55" s="73"/>
      <c r="K55" s="73"/>
      <c r="L55" s="73"/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60</v>
      </c>
      <c r="H56" s="42">
        <v>27</v>
      </c>
      <c r="I56" s="74"/>
      <c r="J56" s="74"/>
      <c r="K56" s="74"/>
      <c r="L56" s="74"/>
      <c r="M56" s="68"/>
      <c r="N56" s="68"/>
    </row>
    <row r="57" spans="1:15" ht="14.25" hidden="1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61</v>
      </c>
      <c r="H57" s="42">
        <v>28</v>
      </c>
      <c r="I57" s="74"/>
      <c r="J57" s="73"/>
      <c r="K57" s="73"/>
      <c r="L57" s="73"/>
      <c r="M57" s="68"/>
      <c r="N57" s="68"/>
    </row>
    <row r="58" spans="1:15" ht="27.75" hidden="1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62</v>
      </c>
      <c r="H58" s="42">
        <v>29</v>
      </c>
      <c r="I58" s="74"/>
      <c r="J58" s="73"/>
      <c r="K58" s="73"/>
      <c r="L58" s="73"/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63</v>
      </c>
      <c r="H59" s="42">
        <v>30</v>
      </c>
      <c r="I59" s="74"/>
      <c r="J59" s="73"/>
      <c r="K59" s="73"/>
      <c r="L59" s="73"/>
      <c r="M59" s="68"/>
      <c r="N59" s="68"/>
    </row>
    <row r="60" spans="1:15" ht="15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64</v>
      </c>
      <c r="H60" s="42">
        <v>31</v>
      </c>
      <c r="I60" s="74">
        <v>1100</v>
      </c>
      <c r="J60" s="73">
        <v>1100</v>
      </c>
      <c r="K60" s="73"/>
      <c r="L60" s="73">
        <v>685.73</v>
      </c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65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66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67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67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68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69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70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71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71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68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69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70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72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73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74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75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76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77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77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77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77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78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79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79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79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80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81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82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83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84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84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84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85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86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87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87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87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88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89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90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91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91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91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92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93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93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93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94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95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96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96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96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97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98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99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99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99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99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100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100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100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100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101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101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101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101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102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103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102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104</v>
      </c>
      <c r="H130" s="42">
        <v>101</v>
      </c>
      <c r="I130" s="74"/>
      <c r="J130" s="74"/>
      <c r="K130" s="74"/>
      <c r="L130" s="74"/>
    </row>
    <row r="131" spans="1:12" ht="14.25" hidden="1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105</v>
      </c>
      <c r="H131" s="42">
        <v>102</v>
      </c>
      <c r="I131" s="54">
        <f>SUM(I132+I137+I145)</f>
        <v>0</v>
      </c>
      <c r="J131" s="103">
        <f>SUM(J132+J137+J145)</f>
        <v>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106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106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106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107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108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109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110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110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111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112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113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113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113</v>
      </c>
      <c r="H144" s="42">
        <v>115</v>
      </c>
      <c r="I144" s="73"/>
      <c r="J144" s="73"/>
      <c r="K144" s="73"/>
      <c r="L144" s="73"/>
    </row>
    <row r="145" spans="1:12" ht="12.75" hidden="1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114</v>
      </c>
      <c r="H145" s="42">
        <v>116</v>
      </c>
      <c r="I145" s="54">
        <f t="shared" ref="I145:L146" si="15">I146</f>
        <v>0</v>
      </c>
      <c r="J145" s="103">
        <f t="shared" si="15"/>
        <v>0</v>
      </c>
      <c r="K145" s="54">
        <f t="shared" si="15"/>
        <v>0</v>
      </c>
      <c r="L145" s="53">
        <f t="shared" si="15"/>
        <v>0</v>
      </c>
    </row>
    <row r="146" spans="1:12" ht="12.75" hidden="1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114</v>
      </c>
      <c r="H146" s="42">
        <v>117</v>
      </c>
      <c r="I146" s="85">
        <f t="shared" si="15"/>
        <v>0</v>
      </c>
      <c r="J146" s="127">
        <f t="shared" si="15"/>
        <v>0</v>
      </c>
      <c r="K146" s="85">
        <f t="shared" si="15"/>
        <v>0</v>
      </c>
      <c r="L146" s="84">
        <f t="shared" si="15"/>
        <v>0</v>
      </c>
    </row>
    <row r="147" spans="1:12" ht="12.75" hidden="1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114</v>
      </c>
      <c r="H147" s="42">
        <v>118</v>
      </c>
      <c r="I147" s="54">
        <f>SUM(I148:I149)</f>
        <v>0</v>
      </c>
      <c r="J147" s="103">
        <f>SUM(J148:J149)</f>
        <v>0</v>
      </c>
      <c r="K147" s="54">
        <f>SUM(K148:K149)</f>
        <v>0</v>
      </c>
      <c r="L147" s="53">
        <f>SUM(L148:L149)</f>
        <v>0</v>
      </c>
    </row>
    <row r="148" spans="1:12" ht="12.75" hidden="1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115</v>
      </c>
      <c r="H148" s="42">
        <v>119</v>
      </c>
      <c r="I148" s="128"/>
      <c r="J148" s="128"/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116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117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117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118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118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119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120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121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122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122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122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123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124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125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125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125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126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127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128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129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130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131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132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133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134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135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136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137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138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139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140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141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141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142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142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143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144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145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146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146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147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148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149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150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150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151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152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153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154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154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154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155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155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155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156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157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158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159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160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161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161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161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162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162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163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164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165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166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167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162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168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168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169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169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170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170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170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171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172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173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174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175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176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177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177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178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179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180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181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182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183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184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184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185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186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187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187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188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189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190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190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191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192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193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193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193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194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194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194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195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195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196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197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198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199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177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177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200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179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180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181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182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201</v>
      </c>
      <c r="H271" s="42">
        <v>242</v>
      </c>
      <c r="I271" s="74"/>
      <c r="J271" s="73"/>
      <c r="K271" s="74"/>
      <c r="L271" s="74"/>
    </row>
    <row r="272" spans="1:12" ht="12.7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202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202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203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204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205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205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206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207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208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208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209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210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211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211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211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194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194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194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195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195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196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197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212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213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199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177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177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200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179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180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181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214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201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215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215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216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217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218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218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219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220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221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221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222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223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224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224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225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194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194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194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226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226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227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228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229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176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176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177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200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179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180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181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182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201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215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215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216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217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218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218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219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220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221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221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222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230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224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224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224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194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194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194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226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226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227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228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1"/>
      <c r="B359" s="31"/>
      <c r="C359" s="21"/>
      <c r="D359" s="153"/>
      <c r="E359" s="154"/>
      <c r="F359" s="155"/>
      <c r="G359" s="156" t="s">
        <v>231</v>
      </c>
      <c r="H359" s="42">
        <v>330</v>
      </c>
      <c r="I359" s="122">
        <f>SUM(I30+I176)</f>
        <v>1100</v>
      </c>
      <c r="J359" s="122">
        <f>SUM(J30+J176)</f>
        <v>1100</v>
      </c>
      <c r="K359" s="122">
        <f>SUM(K30+K176)</f>
        <v>0</v>
      </c>
      <c r="L359" s="122">
        <f>SUM(L30+L176)</f>
        <v>685.73</v>
      </c>
    </row>
    <row r="360" spans="1:12" ht="18.75" customHeight="1" x14ac:dyDescent="0.25">
      <c r="G360" s="47"/>
      <c r="H360" s="16"/>
      <c r="I360" s="157"/>
      <c r="J360" s="158"/>
      <c r="K360" s="158"/>
      <c r="L360" s="158"/>
    </row>
    <row r="361" spans="1:12" ht="45" customHeight="1" x14ac:dyDescent="0.25">
      <c r="D361" s="28"/>
      <c r="E361" s="28"/>
      <c r="F361" s="37"/>
      <c r="G361" s="159" t="s">
        <v>232</v>
      </c>
      <c r="H361" s="16"/>
      <c r="I361" s="160"/>
      <c r="J361" s="158"/>
      <c r="K361" s="203" t="s">
        <v>233</v>
      </c>
      <c r="L361" s="203"/>
    </row>
    <row r="362" spans="1:12" ht="27" customHeight="1" x14ac:dyDescent="0.25">
      <c r="A362" s="161"/>
      <c r="B362" s="161"/>
      <c r="C362" s="161"/>
      <c r="D362" s="202" t="s">
        <v>234</v>
      </c>
      <c r="E362" s="202"/>
      <c r="F362" s="202"/>
      <c r="G362" s="202"/>
      <c r="H362" s="162"/>
      <c r="I362" s="163" t="s">
        <v>235</v>
      </c>
      <c r="K362" s="185" t="s">
        <v>236</v>
      </c>
      <c r="L362" s="185"/>
    </row>
    <row r="363" spans="1:12" ht="15.75" customHeight="1" x14ac:dyDescent="0.25">
      <c r="I363" s="164"/>
      <c r="K363" s="164"/>
      <c r="L363" s="164"/>
    </row>
    <row r="364" spans="1:12" ht="45" customHeight="1" x14ac:dyDescent="0.25">
      <c r="D364" s="28"/>
      <c r="E364" s="28"/>
      <c r="F364" s="37"/>
      <c r="G364" s="159" t="s">
        <v>237</v>
      </c>
      <c r="I364" s="164"/>
      <c r="K364" s="203" t="s">
        <v>238</v>
      </c>
      <c r="L364" s="203"/>
    </row>
    <row r="365" spans="1:12" ht="27" customHeight="1" x14ac:dyDescent="0.25">
      <c r="D365" s="186" t="s">
        <v>239</v>
      </c>
      <c r="E365" s="187"/>
      <c r="F365" s="187"/>
      <c r="G365" s="187"/>
      <c r="H365" s="165"/>
      <c r="I365" s="166" t="s">
        <v>235</v>
      </c>
      <c r="K365" s="185" t="s">
        <v>236</v>
      </c>
      <c r="L365" s="185"/>
    </row>
  </sheetData>
  <mergeCells count="29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D362:G362"/>
    <mergeCell ref="K364:L364"/>
    <mergeCell ref="K361:L361"/>
    <mergeCell ref="C22:J22"/>
    <mergeCell ref="G6:K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17:K17"/>
    <mergeCell ref="A20:F20"/>
    <mergeCell ref="A21:F21"/>
    <mergeCell ref="G21:I21"/>
  </mergeCells>
  <pageMargins left="0.69791668653488159" right="0.69791668653488159" top="0.75" bottom="0.75" header="0.2916666567325592" footer="0.2916666567325592"/>
  <pageSetup paperSize="9" scale="8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cp:lastPrinted>2019-07-04T13:49:21Z</cp:lastPrinted>
  <dcterms:created xsi:type="dcterms:W3CDTF">2020-01-24T07:07:04Z</dcterms:created>
  <dcterms:modified xsi:type="dcterms:W3CDTF">2020-01-24T07:07:04Z</dcterms:modified>
</cp:coreProperties>
</file>